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__Budget\Transparency Star\3. Debt Obligation\"/>
    </mc:Choice>
  </mc:AlternateContent>
  <bookViews>
    <workbookView minimized="1" xWindow="0" yWindow="0" windowWidth="21570" windowHeight="9705"/>
  </bookViews>
  <sheets>
    <sheet name="Debt by Type and Activity" sheetId="2" r:id="rId1"/>
  </sheets>
  <definedNames>
    <definedName name="_xlnm.Print_Area" localSheetId="0">'Debt by Type and Activity'!$A$1:$J$17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2" l="1"/>
  <c r="N11" i="2"/>
  <c r="N13" i="2"/>
  <c r="N15" i="2"/>
  <c r="N17" i="2"/>
  <c r="N7" i="2"/>
  <c r="K15" i="2" l="1"/>
  <c r="K13" i="2"/>
  <c r="K11" i="2"/>
  <c r="K9" i="2"/>
  <c r="K7" i="2"/>
  <c r="G17" i="2" l="1"/>
  <c r="K17" i="2" s="1"/>
</calcChain>
</file>

<file path=xl/sharedStrings.xml><?xml version="1.0" encoding="utf-8"?>
<sst xmlns="http://schemas.openxmlformats.org/spreadsheetml/2006/main" count="39" uniqueCount="27">
  <si>
    <t>2018-2019</t>
  </si>
  <si>
    <t>2017-2018</t>
  </si>
  <si>
    <t>2016-2017</t>
  </si>
  <si>
    <t>2015-2016</t>
  </si>
  <si>
    <t>2014-2015</t>
  </si>
  <si>
    <t>Payable</t>
  </si>
  <si>
    <t>Bonds</t>
  </si>
  <si>
    <t>Revenue Bonds</t>
  </si>
  <si>
    <t>Year</t>
  </si>
  <si>
    <t>Leases</t>
  </si>
  <si>
    <t>Note</t>
  </si>
  <si>
    <t>Obligation</t>
  </si>
  <si>
    <t>Tax and</t>
  </si>
  <si>
    <t>System</t>
  </si>
  <si>
    <t>Lease</t>
  </si>
  <si>
    <t>Fiscal</t>
  </si>
  <si>
    <t>Total</t>
  </si>
  <si>
    <t>Capital</t>
  </si>
  <si>
    <t>General</t>
  </si>
  <si>
    <t xml:space="preserve">Combination </t>
  </si>
  <si>
    <t>Utility</t>
  </si>
  <si>
    <t>Business-type Activities</t>
  </si>
  <si>
    <t>Governmental Activities</t>
  </si>
  <si>
    <t>City of Wichita Falls, Texas</t>
  </si>
  <si>
    <t>2019-2020</t>
  </si>
  <si>
    <r>
      <t xml:space="preserve">Principal Debt by Type </t>
    </r>
    <r>
      <rPr>
        <i/>
        <sz val="11"/>
        <color theme="0"/>
        <rFont val="Calibri"/>
        <family val="2"/>
        <scheme val="minor"/>
      </rPr>
      <t>(Bond Premium Included where applicable)</t>
    </r>
  </si>
  <si>
    <t>Additional information available in the City of Wichita Falls, Comprehensive Annual Financial Report, available online at www.wichitafallstx.gov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</si>
</sst>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CF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165" fontId="0" fillId="0" borderId="0" xfId="0" applyNumberFormat="1"/>
    <xf numFmtId="0" fontId="8" fillId="0" borderId="0" xfId="0" applyFont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64" fontId="0" fillId="0" borderId="0" xfId="2" applyNumberFormat="1" applyFont="1" applyFill="1" applyBorder="1"/>
    <xf numFmtId="164" fontId="0" fillId="0" borderId="3" xfId="2" applyNumberFormat="1" applyFont="1" applyFill="1" applyBorder="1"/>
    <xf numFmtId="0" fontId="0" fillId="0" borderId="0" xfId="0" applyFill="1" applyBorder="1"/>
    <xf numFmtId="0" fontId="0" fillId="0" borderId="3" xfId="0" applyFill="1" applyBorder="1"/>
    <xf numFmtId="164" fontId="0" fillId="0" borderId="1" xfId="2" applyNumberFormat="1" applyFont="1" applyFill="1" applyBorder="1"/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0" fillId="0" borderId="0" xfId="3" applyNumberFormat="1" applyFont="1"/>
    <xf numFmtId="1" fontId="0" fillId="0" borderId="0" xfId="0" applyNumberFormat="1"/>
    <xf numFmtId="164" fontId="0" fillId="0" borderId="7" xfId="2" applyNumberFormat="1" applyFont="1" applyFill="1" applyBorder="1"/>
    <xf numFmtId="0" fontId="5" fillId="3" borderId="0" xfId="0" applyFont="1" applyFill="1" applyBorder="1" applyAlignment="1">
      <alignment horizontal="centerContinuous"/>
    </xf>
    <xf numFmtId="0" fontId="5" fillId="3" borderId="3" xfId="0" applyFont="1" applyFill="1" applyBorder="1" applyAlignment="1">
      <alignment horizontal="centerContinuous"/>
    </xf>
    <xf numFmtId="0" fontId="5" fillId="4" borderId="0" xfId="0" applyFont="1" applyFill="1" applyBorder="1" applyAlignment="1">
      <alignment horizontal="centerContinuous"/>
    </xf>
    <xf numFmtId="0" fontId="0" fillId="0" borderId="5" xfId="0" applyFont="1" applyBorder="1"/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" fillId="0" borderId="8" xfId="0" applyFont="1" applyBorder="1"/>
    <xf numFmtId="164" fontId="0" fillId="0" borderId="3" xfId="0" applyNumberFormat="1" applyBorder="1"/>
    <xf numFmtId="0" fontId="0" fillId="0" borderId="8" xfId="0" applyBorder="1"/>
    <xf numFmtId="0" fontId="0" fillId="0" borderId="3" xfId="0" applyBorder="1"/>
    <xf numFmtId="0" fontId="3" fillId="0" borderId="7" xfId="0" applyFont="1" applyBorder="1"/>
    <xf numFmtId="164" fontId="0" fillId="0" borderId="4" xfId="2" applyNumberFormat="1" applyFont="1" applyFill="1" applyBorder="1"/>
  </cellXfs>
  <cellStyles count="4">
    <cellStyle name="Comma" xfId="3" builtinId="3"/>
    <cellStyle name="Comma 5 2" xfId="2"/>
    <cellStyle name="Currency 5 2" xfId="1"/>
    <cellStyle name="Normal" xfId="0" builtinId="0"/>
  </cellStyles>
  <dxfs count="0"/>
  <tableStyles count="0" defaultTableStyle="TableStyleMedium2" defaultPivotStyle="PivotStyleLight16"/>
  <colors>
    <mruColors>
      <color rgb="FFFFF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workbookViewId="0">
      <selection activeCell="M1" sqref="M1:N1048576"/>
    </sheetView>
  </sheetViews>
  <sheetFormatPr defaultRowHeight="15" x14ac:dyDescent="0.25"/>
  <cols>
    <col min="1" max="1" width="9.5703125" bestFit="1" customWidth="1"/>
    <col min="2" max="2" width="11.5703125" bestFit="1" customWidth="1"/>
    <col min="3" max="3" width="14.85546875" bestFit="1" customWidth="1"/>
    <col min="5" max="5" width="10.5703125" bestFit="1" customWidth="1"/>
    <col min="6" max="7" width="14.85546875" bestFit="1" customWidth="1"/>
    <col min="8" max="8" width="10.5703125" bestFit="1" customWidth="1"/>
    <col min="9" max="9" width="10" bestFit="1" customWidth="1"/>
    <col min="10" max="10" width="11.5703125" bestFit="1" customWidth="1"/>
    <col min="11" max="11" width="12.5703125" bestFit="1" customWidth="1"/>
    <col min="13" max="13" width="13.7109375" hidden="1" customWidth="1"/>
    <col min="14" max="14" width="10.5703125" hidden="1" customWidth="1"/>
  </cols>
  <sheetData>
    <row r="1" spans="1:14" ht="18.75" x14ac:dyDescent="0.3">
      <c r="A1" s="15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4" x14ac:dyDescent="0.25">
      <c r="A2" s="18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20"/>
    </row>
    <row r="3" spans="1:14" ht="15.75" x14ac:dyDescent="0.25">
      <c r="A3" s="1"/>
      <c r="B3" s="24" t="s">
        <v>22</v>
      </c>
      <c r="C3" s="24"/>
      <c r="D3" s="24"/>
      <c r="E3" s="25"/>
      <c r="F3" s="26" t="s">
        <v>21</v>
      </c>
      <c r="G3" s="26"/>
      <c r="H3" s="26"/>
      <c r="I3" s="26"/>
      <c r="J3" s="26"/>
    </row>
    <row r="4" spans="1:14" x14ac:dyDescent="0.25">
      <c r="A4" s="27"/>
      <c r="B4" s="28" t="s">
        <v>18</v>
      </c>
      <c r="C4" s="28" t="s">
        <v>19</v>
      </c>
      <c r="D4" s="29"/>
      <c r="E4" s="30" t="s">
        <v>17</v>
      </c>
      <c r="F4" s="28" t="s">
        <v>20</v>
      </c>
      <c r="G4" s="28" t="s">
        <v>19</v>
      </c>
      <c r="H4" s="31" t="s">
        <v>18</v>
      </c>
      <c r="I4" s="29"/>
      <c r="J4" s="31" t="s">
        <v>17</v>
      </c>
      <c r="K4" s="32"/>
    </row>
    <row r="5" spans="1:14" x14ac:dyDescent="0.25">
      <c r="A5" s="33" t="s">
        <v>15</v>
      </c>
      <c r="B5" s="4" t="s">
        <v>11</v>
      </c>
      <c r="C5" s="4" t="s">
        <v>12</v>
      </c>
      <c r="D5" s="4" t="s">
        <v>10</v>
      </c>
      <c r="E5" s="8" t="s">
        <v>14</v>
      </c>
      <c r="F5" s="4" t="s">
        <v>13</v>
      </c>
      <c r="G5" s="4" t="s">
        <v>12</v>
      </c>
      <c r="H5" s="5" t="s">
        <v>11</v>
      </c>
      <c r="I5" s="4" t="s">
        <v>10</v>
      </c>
      <c r="J5" s="5" t="s">
        <v>9</v>
      </c>
      <c r="K5" s="34" t="s">
        <v>16</v>
      </c>
    </row>
    <row r="6" spans="1:14" x14ac:dyDescent="0.25">
      <c r="A6" s="35" t="s">
        <v>8</v>
      </c>
      <c r="B6" s="6" t="s">
        <v>6</v>
      </c>
      <c r="C6" s="6" t="s">
        <v>7</v>
      </c>
      <c r="D6" s="6" t="s">
        <v>5</v>
      </c>
      <c r="E6" s="9" t="s">
        <v>5</v>
      </c>
      <c r="F6" s="6" t="s">
        <v>7</v>
      </c>
      <c r="G6" s="6" t="s">
        <v>7</v>
      </c>
      <c r="H6" s="7" t="s">
        <v>6</v>
      </c>
      <c r="I6" s="6" t="s">
        <v>5</v>
      </c>
      <c r="J6" s="6" t="s">
        <v>5</v>
      </c>
      <c r="K6" s="36"/>
    </row>
    <row r="7" spans="1:14" x14ac:dyDescent="0.25">
      <c r="A7" s="37" t="s">
        <v>4</v>
      </c>
      <c r="B7" s="10">
        <v>3850706</v>
      </c>
      <c r="C7" s="10">
        <v>46710294</v>
      </c>
      <c r="D7" s="10">
        <v>0</v>
      </c>
      <c r="E7" s="11">
        <v>3230594.59</v>
      </c>
      <c r="F7" s="10">
        <v>92086092</v>
      </c>
      <c r="G7" s="10">
        <v>54125933</v>
      </c>
      <c r="H7" s="10">
        <v>1930000</v>
      </c>
      <c r="I7" s="10">
        <v>437652</v>
      </c>
      <c r="J7" s="10">
        <v>722737</v>
      </c>
      <c r="K7" s="38">
        <f>SUM(B7:J7)</f>
        <v>203094008.59</v>
      </c>
      <c r="M7" s="21">
        <v>105114</v>
      </c>
      <c r="N7" s="22">
        <f>K7/M7</f>
        <v>1932.1309111060373</v>
      </c>
    </row>
    <row r="8" spans="1:14" x14ac:dyDescent="0.25">
      <c r="A8" s="39"/>
      <c r="B8" s="12"/>
      <c r="C8" s="12"/>
      <c r="D8" s="12"/>
      <c r="E8" s="13"/>
      <c r="F8" s="12"/>
      <c r="G8" s="12"/>
      <c r="H8" s="12"/>
      <c r="I8" s="12"/>
      <c r="J8" s="12"/>
      <c r="K8" s="40"/>
      <c r="M8" s="21"/>
      <c r="N8" s="22"/>
    </row>
    <row r="9" spans="1:14" x14ac:dyDescent="0.25">
      <c r="A9" s="37" t="s">
        <v>3</v>
      </c>
      <c r="B9" s="10">
        <v>16129132</v>
      </c>
      <c r="C9" s="10">
        <v>31138675</v>
      </c>
      <c r="D9" s="10">
        <v>0</v>
      </c>
      <c r="E9" s="11">
        <v>2857165.82</v>
      </c>
      <c r="F9" s="10">
        <v>87938263</v>
      </c>
      <c r="G9" s="10">
        <v>51322900</v>
      </c>
      <c r="H9" s="10">
        <v>0</v>
      </c>
      <c r="I9" s="10">
        <v>399915</v>
      </c>
      <c r="J9" s="10">
        <v>1695523</v>
      </c>
      <c r="K9" s="38">
        <f>SUM(B9:J9)</f>
        <v>191481573.81999999</v>
      </c>
      <c r="M9" s="21">
        <v>104710</v>
      </c>
      <c r="N9" s="22">
        <f t="shared" ref="N8:N17" si="0">K9/M9</f>
        <v>1828.6846893324418</v>
      </c>
    </row>
    <row r="10" spans="1:14" x14ac:dyDescent="0.25">
      <c r="A10" s="39"/>
      <c r="B10" s="12"/>
      <c r="C10" s="12"/>
      <c r="D10" s="12"/>
      <c r="E10" s="13"/>
      <c r="F10" s="12"/>
      <c r="G10" s="12"/>
      <c r="H10" s="12"/>
      <c r="I10" s="12"/>
      <c r="J10" s="12"/>
      <c r="K10" s="40"/>
      <c r="M10" s="21"/>
      <c r="N10" s="22"/>
    </row>
    <row r="11" spans="1:14" x14ac:dyDescent="0.25">
      <c r="A11" s="37" t="s">
        <v>2</v>
      </c>
      <c r="B11" s="10">
        <v>14132973</v>
      </c>
      <c r="C11" s="10">
        <v>29435100</v>
      </c>
      <c r="D11" s="10">
        <v>0</v>
      </c>
      <c r="E11" s="11">
        <v>2466589.44</v>
      </c>
      <c r="F11" s="10">
        <v>83098973</v>
      </c>
      <c r="G11" s="10">
        <v>46298092</v>
      </c>
      <c r="H11" s="10">
        <v>0</v>
      </c>
      <c r="I11" s="10">
        <v>360951</v>
      </c>
      <c r="J11" s="10">
        <v>19142615</v>
      </c>
      <c r="K11" s="38">
        <f>SUM(B11:J11)</f>
        <v>194935293.44</v>
      </c>
      <c r="M11" s="21">
        <v>104724</v>
      </c>
      <c r="N11" s="22">
        <f t="shared" si="0"/>
        <v>1861.419478247584</v>
      </c>
    </row>
    <row r="12" spans="1:14" x14ac:dyDescent="0.25">
      <c r="A12" s="39"/>
      <c r="B12" s="12"/>
      <c r="C12" s="12"/>
      <c r="D12" s="12"/>
      <c r="E12" s="13"/>
      <c r="F12" s="12"/>
      <c r="G12" s="12"/>
      <c r="H12" s="12"/>
      <c r="I12" s="12"/>
      <c r="J12" s="12"/>
      <c r="K12" s="40"/>
      <c r="M12" s="2"/>
      <c r="N12" s="22"/>
    </row>
    <row r="13" spans="1:14" x14ac:dyDescent="0.25">
      <c r="A13" s="37" t="s">
        <v>1</v>
      </c>
      <c r="B13" s="10">
        <v>36285854</v>
      </c>
      <c r="C13" s="10">
        <v>21261971</v>
      </c>
      <c r="D13" s="10">
        <v>0</v>
      </c>
      <c r="E13" s="11">
        <v>5468674.5999999996</v>
      </c>
      <c r="F13" s="10">
        <v>78150943</v>
      </c>
      <c r="G13" s="10">
        <v>41170000</v>
      </c>
      <c r="H13" s="10">
        <v>0</v>
      </c>
      <c r="I13" s="10">
        <v>320719</v>
      </c>
      <c r="J13" s="10">
        <v>18209925</v>
      </c>
      <c r="K13" s="38">
        <f>SUM(B13:J13)</f>
        <v>200868086.59999999</v>
      </c>
      <c r="M13" s="21">
        <v>104747</v>
      </c>
      <c r="N13" s="22">
        <f t="shared" si="0"/>
        <v>1917.6500195709662</v>
      </c>
    </row>
    <row r="14" spans="1:14" x14ac:dyDescent="0.25">
      <c r="A14" s="39"/>
      <c r="B14" s="12"/>
      <c r="C14" s="12"/>
      <c r="D14" s="12"/>
      <c r="E14" s="13"/>
      <c r="F14" s="12"/>
      <c r="G14" s="12"/>
      <c r="H14" s="12"/>
      <c r="I14" s="12"/>
      <c r="J14" s="12"/>
      <c r="K14" s="40"/>
      <c r="M14" s="21"/>
      <c r="N14" s="22"/>
    </row>
    <row r="15" spans="1:14" x14ac:dyDescent="0.25">
      <c r="A15" s="37" t="s">
        <v>0</v>
      </c>
      <c r="B15" s="10">
        <v>33792967</v>
      </c>
      <c r="C15" s="10">
        <v>19464301</v>
      </c>
      <c r="D15" s="10">
        <v>0</v>
      </c>
      <c r="E15" s="11">
        <v>5068463</v>
      </c>
      <c r="F15" s="10">
        <v>69257091</v>
      </c>
      <c r="G15" s="10">
        <v>39665000</v>
      </c>
      <c r="H15" s="10">
        <v>0</v>
      </c>
      <c r="I15" s="10">
        <v>280485</v>
      </c>
      <c r="J15" s="10">
        <v>17287584</v>
      </c>
      <c r="K15" s="38">
        <f>SUM(B15:J15)</f>
        <v>184815891</v>
      </c>
      <c r="M15" s="21">
        <v>104576</v>
      </c>
      <c r="N15" s="22">
        <f t="shared" si="0"/>
        <v>1767.2878193849449</v>
      </c>
    </row>
    <row r="16" spans="1:14" x14ac:dyDescent="0.25">
      <c r="A16" s="39"/>
      <c r="B16" s="12"/>
      <c r="C16" s="12"/>
      <c r="D16" s="12"/>
      <c r="E16" s="13"/>
      <c r="F16" s="12"/>
      <c r="G16" s="12"/>
      <c r="H16" s="12"/>
      <c r="I16" s="12"/>
      <c r="J16" s="12"/>
      <c r="K16" s="40"/>
      <c r="M16" s="21"/>
      <c r="N16" s="22"/>
    </row>
    <row r="17" spans="1:14" x14ac:dyDescent="0.25">
      <c r="A17" s="41" t="s">
        <v>24</v>
      </c>
      <c r="B17" s="14">
        <v>30787806</v>
      </c>
      <c r="C17" s="14">
        <v>18122209</v>
      </c>
      <c r="D17" s="14">
        <v>0</v>
      </c>
      <c r="E17" s="14">
        <v>4555678</v>
      </c>
      <c r="F17" s="23">
        <v>60215005</v>
      </c>
      <c r="G17" s="14">
        <f>9330000+28810000</f>
        <v>38140000</v>
      </c>
      <c r="H17" s="14">
        <v>0</v>
      </c>
      <c r="I17" s="14">
        <v>238945</v>
      </c>
      <c r="J17" s="14">
        <v>16304007</v>
      </c>
      <c r="K17" s="42">
        <f>SUM(B17:J17)</f>
        <v>168363650</v>
      </c>
      <c r="M17" s="21">
        <v>104568</v>
      </c>
      <c r="N17" s="22">
        <f t="shared" si="0"/>
        <v>1610.087694132048</v>
      </c>
    </row>
    <row r="18" spans="1:14" x14ac:dyDescent="0.25">
      <c r="A18" s="3" t="s">
        <v>26</v>
      </c>
    </row>
  </sheetData>
  <sheetProtection algorithmName="SHA-512" hashValue="KiobvY22HmogF5dQbzXdsQQBTEEkh6eRTrgyZubyKRPlm2RtEfXSY4ma3vTQwlkYTzL4/O4n23PD5GBNF111pg==" saltValue="eBLzajFc9JHmjzBF/QkE2g==" spinCount="100000" sheet="1" objects="1" scenarios="1"/>
  <mergeCells count="2">
    <mergeCell ref="A1:K1"/>
    <mergeCell ref="A2:K2"/>
  </mergeCell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Debt by Type and Activity</vt:lpstr>
      <vt:lpstr>'Debt by Type and Activity'!Print_Area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Whiteman</dc:creator>
  <cp:lastModifiedBy>Jacob Whiteman</cp:lastModifiedBy>
  <cp:lastPrinted>2021-06-03T14:40:38Z</cp:lastPrinted>
  <dcterms:created xsi:type="dcterms:W3CDTF">2020-10-08T14:39:53Z</dcterms:created>
  <dcterms:modified xsi:type="dcterms:W3CDTF">2021-06-03T18:10:55Z</dcterms:modified>
</cp:coreProperties>
</file>