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H:\nbacon\"/>
    </mc:Choice>
  </mc:AlternateContent>
  <bookViews>
    <workbookView xWindow="0" yWindow="0" windowWidth="20490" windowHeight="7425" tabRatio="784"/>
  </bookViews>
  <sheets>
    <sheet name="summary" sheetId="2" r:id="rId1"/>
    <sheet name="jan" sheetId="3" r:id="rId2"/>
    <sheet name="feb" sheetId="4" r:id="rId3"/>
    <sheet name="mar" sheetId="5" r:id="rId4"/>
    <sheet name="apr" sheetId="6" r:id="rId5"/>
    <sheet name="may" sheetId="7" r:id="rId6"/>
    <sheet name="jun" sheetId="8" r:id="rId7"/>
    <sheet name="jul" sheetId="9" r:id="rId8"/>
    <sheet name="aug" sheetId="10" r:id="rId9"/>
    <sheet name="sep" sheetId="11" r:id="rId10"/>
    <sheet name="oct" sheetId="12" r:id="rId11"/>
    <sheet name="nov" sheetId="13" r:id="rId12"/>
    <sheet name="dec" sheetId="14" r:id="rId13"/>
  </sheets>
  <definedNames>
    <definedName name="ColumnTitle10">#REF!</definedName>
    <definedName name="ColumnTitle11">#REF!</definedName>
    <definedName name="ColumnTitle12">#REF!</definedName>
    <definedName name="ColumnTitle13">#REF!</definedName>
    <definedName name="ColumnTitle14">#REF!</definedName>
    <definedName name="ColumnTitle2">ExpenseSummary[[#Headers],[Intake/Outcome]]</definedName>
    <definedName name="ColumnTitle3">#REF!</definedName>
    <definedName name="ColumnTitle4">#REF!</definedName>
    <definedName name="ColumnTitle5">#REF!</definedName>
    <definedName name="ColumnTitle6">#REF!</definedName>
    <definedName name="ColumnTitle7">#REF!</definedName>
    <definedName name="ColumnTitle8">#REF!</definedName>
    <definedName name="ColumnTitle9">#REF!</definedName>
    <definedName name="ExpenseCategories">ExpenseSummary[Intake/Outcome]</definedName>
    <definedName name="_xlnm.Print_Titles" localSheetId="4">apr!$2:$2</definedName>
    <definedName name="_xlnm.Print_Titles" localSheetId="8">aug!$2:$2</definedName>
    <definedName name="_xlnm.Print_Titles" localSheetId="12">dec!$2:$2</definedName>
    <definedName name="_xlnm.Print_Titles" localSheetId="2">feb!$2:$2</definedName>
    <definedName name="_xlnm.Print_Titles" localSheetId="1">jan!$2:$2</definedName>
    <definedName name="_xlnm.Print_Titles" localSheetId="7">jul!$2:$2</definedName>
    <definedName name="_xlnm.Print_Titles" localSheetId="6">jun!$2:$2</definedName>
    <definedName name="_xlnm.Print_Titles" localSheetId="3">mar!$2:$2</definedName>
    <definedName name="_xlnm.Print_Titles" localSheetId="5">may!$2:$2</definedName>
    <definedName name="_xlnm.Print_Titles" localSheetId="11">nov!$2:$2</definedName>
    <definedName name="_xlnm.Print_Titles" localSheetId="10">oct!$2:$2</definedName>
    <definedName name="_xlnm.Print_Titles" localSheetId="9">sep!$2:$2</definedName>
    <definedName name="_xlnm.Print_Titles" localSheetId="0">summary!$4:$4</definedName>
  </definedNames>
  <calcPr calcId="152511"/>
</workbook>
</file>

<file path=xl/calcChain.xml><?xml version="1.0" encoding="utf-8"?>
<calcChain xmlns="http://schemas.openxmlformats.org/spreadsheetml/2006/main">
  <c r="M13" i="2" l="1"/>
  <c r="M12" i="2"/>
  <c r="M11" i="2"/>
  <c r="M10" i="2"/>
  <c r="M9" i="2"/>
  <c r="M15" i="2" s="1"/>
  <c r="M8" i="2"/>
  <c r="M7" i="2"/>
  <c r="M6" i="2"/>
  <c r="M14" i="2" s="1"/>
  <c r="M5" i="2"/>
  <c r="L13" i="2"/>
  <c r="L12" i="2"/>
  <c r="L11" i="2"/>
  <c r="L10" i="2"/>
  <c r="L9" i="2"/>
  <c r="L15" i="2" s="1"/>
  <c r="L8" i="2"/>
  <c r="L7" i="2"/>
  <c r="L6" i="2"/>
  <c r="L5" i="2"/>
  <c r="L14" i="2" s="1"/>
  <c r="K13" i="2"/>
  <c r="K12" i="2"/>
  <c r="K11" i="2"/>
  <c r="K10" i="2"/>
  <c r="K9" i="2"/>
  <c r="K15" i="2" s="1"/>
  <c r="K8" i="2"/>
  <c r="K7" i="2"/>
  <c r="K6" i="2"/>
  <c r="K14" i="2" s="1"/>
  <c r="K5" i="2"/>
  <c r="J13" i="2"/>
  <c r="J12" i="2"/>
  <c r="J11" i="2"/>
  <c r="J10" i="2"/>
  <c r="J9" i="2"/>
  <c r="J15" i="2" s="1"/>
  <c r="J8" i="2"/>
  <c r="J7" i="2"/>
  <c r="J6" i="2"/>
  <c r="J5" i="2"/>
  <c r="J14" i="2" s="1"/>
  <c r="I8" i="2"/>
  <c r="H8" i="2"/>
  <c r="G8" i="2"/>
  <c r="F8" i="2"/>
  <c r="E8" i="2"/>
  <c r="D8" i="2"/>
  <c r="C8" i="2"/>
  <c r="C15" i="2" s="1"/>
  <c r="B8" i="2"/>
  <c r="I13" i="2"/>
  <c r="I12" i="2"/>
  <c r="I11" i="2"/>
  <c r="I10" i="2"/>
  <c r="I9" i="2"/>
  <c r="I15" i="2" s="1"/>
  <c r="I7" i="2"/>
  <c r="I6" i="2"/>
  <c r="I5" i="2"/>
  <c r="I14" i="2" s="1"/>
  <c r="H13" i="2"/>
  <c r="H12" i="2"/>
  <c r="H11" i="2"/>
  <c r="H10" i="2"/>
  <c r="H9" i="2"/>
  <c r="H15" i="2" s="1"/>
  <c r="H7" i="2"/>
  <c r="H6" i="2"/>
  <c r="H5" i="2"/>
  <c r="H14" i="2" s="1"/>
  <c r="A14" i="14"/>
  <c r="A13" i="14"/>
  <c r="C12" i="14"/>
  <c r="B12" i="14"/>
  <c r="A12" i="14"/>
  <c r="A14" i="13"/>
  <c r="A13" i="13"/>
  <c r="C12" i="13"/>
  <c r="B12" i="13"/>
  <c r="A12" i="13"/>
  <c r="A14" i="12"/>
  <c r="A13" i="12"/>
  <c r="C12" i="12"/>
  <c r="B12" i="12"/>
  <c r="A12" i="12"/>
  <c r="A14" i="11"/>
  <c r="A13" i="11"/>
  <c r="C12" i="11"/>
  <c r="B12" i="11"/>
  <c r="A12" i="11"/>
  <c r="A14" i="10"/>
  <c r="A13" i="10"/>
  <c r="C12" i="10"/>
  <c r="B12" i="10"/>
  <c r="A12" i="10"/>
  <c r="G13" i="2"/>
  <c r="G12" i="2"/>
  <c r="G11" i="2"/>
  <c r="G10" i="2"/>
  <c r="G9" i="2"/>
  <c r="G15" i="2" s="1"/>
  <c r="G7" i="2"/>
  <c r="G6" i="2"/>
  <c r="G14" i="2" s="1"/>
  <c r="G5" i="2"/>
  <c r="F13" i="2"/>
  <c r="F12" i="2"/>
  <c r="F11" i="2"/>
  <c r="F10" i="2"/>
  <c r="F9" i="2"/>
  <c r="F15" i="2" s="1"/>
  <c r="F7" i="2"/>
  <c r="F6" i="2"/>
  <c r="F14" i="2" s="1"/>
  <c r="F5" i="2"/>
  <c r="A14" i="9"/>
  <c r="A13" i="9"/>
  <c r="C12" i="9"/>
  <c r="B12" i="9"/>
  <c r="A12" i="9"/>
  <c r="A14" i="8"/>
  <c r="A13" i="8"/>
  <c r="C12" i="8"/>
  <c r="B12" i="8"/>
  <c r="A12" i="8"/>
  <c r="A14" i="7"/>
  <c r="A13" i="7"/>
  <c r="C12" i="7"/>
  <c r="B12" i="7"/>
  <c r="A12" i="7"/>
  <c r="E13" i="2"/>
  <c r="E12" i="2"/>
  <c r="E11" i="2"/>
  <c r="E10" i="2"/>
  <c r="E9" i="2"/>
  <c r="E15" i="2" s="1"/>
  <c r="E7" i="2"/>
  <c r="E6" i="2"/>
  <c r="E5" i="2"/>
  <c r="E14" i="2" s="1"/>
  <c r="A14" i="6"/>
  <c r="A13" i="6"/>
  <c r="C12" i="6"/>
  <c r="B12" i="6"/>
  <c r="A12" i="6"/>
  <c r="D13" i="2"/>
  <c r="D12" i="2"/>
  <c r="D11" i="2"/>
  <c r="D10" i="2"/>
  <c r="D9" i="2"/>
  <c r="D15" i="2" s="1"/>
  <c r="D7" i="2"/>
  <c r="D6" i="2"/>
  <c r="D14" i="2" s="1"/>
  <c r="D5" i="2"/>
  <c r="A14" i="5"/>
  <c r="A13" i="5"/>
  <c r="C12" i="5"/>
  <c r="B12" i="5"/>
  <c r="A12" i="5"/>
  <c r="A14" i="4"/>
  <c r="A13" i="4"/>
  <c r="C12" i="4"/>
  <c r="B12" i="4"/>
  <c r="A12" i="4"/>
  <c r="C9" i="2"/>
  <c r="C5" i="2"/>
  <c r="C6" i="2"/>
  <c r="C14" i="2" s="1"/>
  <c r="C7" i="2"/>
  <c r="C10" i="2"/>
  <c r="C11" i="2"/>
  <c r="C12" i="2"/>
  <c r="C13" i="2"/>
  <c r="B10" i="2"/>
  <c r="C12" i="3"/>
  <c r="B5" i="2"/>
  <c r="B7" i="2"/>
  <c r="D12" i="14" l="1"/>
  <c r="D12" i="13"/>
  <c r="D12" i="12"/>
  <c r="N8" i="2"/>
  <c r="D12" i="11"/>
  <c r="D12" i="10"/>
  <c r="D12" i="9"/>
  <c r="D12" i="8"/>
  <c r="D12" i="7"/>
  <c r="D12" i="6"/>
  <c r="D12" i="5"/>
  <c r="D12" i="4"/>
  <c r="B13" i="2"/>
  <c r="B12" i="2"/>
  <c r="B11" i="2"/>
  <c r="B9" i="2"/>
  <c r="B6" i="2"/>
  <c r="B14" i="2" s="1"/>
  <c r="N14" i="2" s="1"/>
  <c r="B15" i="2" l="1"/>
  <c r="N15" i="2" s="1"/>
  <c r="N10" i="2"/>
  <c r="N11" i="2"/>
  <c r="N12" i="2"/>
  <c r="N13" i="2"/>
  <c r="N9" i="2"/>
  <c r="N6" i="2" l="1"/>
  <c r="N7" i="2"/>
  <c r="N5" i="2" l="1"/>
</calcChain>
</file>

<file path=xl/sharedStrings.xml><?xml version="1.0" encoding="utf-8"?>
<sst xmlns="http://schemas.openxmlformats.org/spreadsheetml/2006/main" count="220" uniqueCount="44">
  <si>
    <t>Total</t>
  </si>
  <si>
    <t>Jan</t>
  </si>
  <si>
    <t>Feb</t>
  </si>
  <si>
    <t>Mar</t>
  </si>
  <si>
    <t>Apr</t>
  </si>
  <si>
    <t>May</t>
  </si>
  <si>
    <t>Jun</t>
  </si>
  <si>
    <t>Jul</t>
  </si>
  <si>
    <t>Aug</t>
  </si>
  <si>
    <t>Sep</t>
  </si>
  <si>
    <t>Oct</t>
  </si>
  <si>
    <t>Nov</t>
  </si>
  <si>
    <t>Dec</t>
  </si>
  <si>
    <t>Tips</t>
  </si>
  <si>
    <t>Summary</t>
  </si>
  <si>
    <t>DOG</t>
  </si>
  <si>
    <t>CAT</t>
  </si>
  <si>
    <t>Owner Surrender</t>
  </si>
  <si>
    <t>Return Adoption</t>
  </si>
  <si>
    <t>Adopted</t>
  </si>
  <si>
    <t>Transfer Out</t>
  </si>
  <si>
    <t>DOA</t>
  </si>
  <si>
    <t>OTHER</t>
  </si>
  <si>
    <t>INTAKE/OUTCOME</t>
  </si>
  <si>
    <t>Intake/Outcome</t>
  </si>
  <si>
    <t>Euthanized</t>
  </si>
  <si>
    <t>Owner Reclaimed</t>
  </si>
  <si>
    <t xml:space="preserve">JANUARY </t>
  </si>
  <si>
    <t>FEBRUARY</t>
  </si>
  <si>
    <t>MARCH</t>
  </si>
  <si>
    <t>APRIL</t>
  </si>
  <si>
    <t>MAY</t>
  </si>
  <si>
    <t>JUNE</t>
  </si>
  <si>
    <t>JULY</t>
  </si>
  <si>
    <t>AUGUST</t>
  </si>
  <si>
    <t>SEPTEMBER</t>
  </si>
  <si>
    <t>Front Desk</t>
  </si>
  <si>
    <t>Animal Control</t>
  </si>
  <si>
    <t>OCTOBER</t>
  </si>
  <si>
    <t>NOVEMBER</t>
  </si>
  <si>
    <t>DECEMBER</t>
  </si>
  <si>
    <t>Total Intake</t>
  </si>
  <si>
    <t>Total Outcome</t>
  </si>
  <si>
    <t>ASC INTAKE/OUTCOME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</si>
</sst>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9" x14ac:knownFonts="1">
    <font>
      <sz val="11"/>
      <color theme="1"/>
      <name val="Calibri"/>
      <family val="2"/>
      <scheme val="minor"/>
    </font>
    <font>
      <sz val="10"/>
      <color theme="1"/>
      <name val="Calibri"/>
      <family val="2"/>
      <scheme val="minor"/>
    </font>
    <font>
      <sz val="22.5"/>
      <color theme="1" tint="0.34998626667073579"/>
      <name val="Century Gothic"/>
      <family val="2"/>
      <scheme val="major"/>
    </font>
    <font>
      <sz val="11"/>
      <color theme="0"/>
      <name val="Century Gothic"/>
      <family val="2"/>
      <scheme val="major"/>
    </font>
    <font>
      <sz val="11"/>
      <color theme="10"/>
      <name val="Calibri"/>
      <family val="2"/>
      <scheme val="minor"/>
    </font>
    <font>
      <sz val="11"/>
      <color theme="11"/>
      <name val="Calibri"/>
      <family val="2"/>
      <scheme val="minor"/>
    </font>
    <font>
      <b/>
      <sz val="11"/>
      <color theme="3"/>
      <name val="Century Gothic"/>
      <family val="2"/>
      <scheme val="major"/>
    </font>
    <font>
      <b/>
      <sz val="11"/>
      <color theme="1"/>
      <name val="Century Gothic"/>
      <family val="2"/>
      <scheme val="major"/>
    </font>
    <font>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s>
  <borders count="5">
    <border>
      <left/>
      <right/>
      <top/>
      <bottom/>
      <diagonal/>
    </border>
    <border>
      <left style="medium">
        <color theme="0"/>
      </left>
      <right style="medium">
        <color theme="0"/>
      </right>
      <top/>
      <bottom/>
      <diagonal/>
    </border>
    <border>
      <left/>
      <right style="thin">
        <color theme="0" tint="-0.14996795556505021"/>
      </right>
      <top style="thin">
        <color theme="0" tint="-0.14996795556505021"/>
      </top>
      <bottom style="thin">
        <color theme="1" tint="0.499984740745262"/>
      </bottom>
      <diagonal/>
    </border>
    <border>
      <left style="thin">
        <color theme="0" tint="-0.14996795556505021"/>
      </left>
      <right style="thin">
        <color theme="0" tint="-0.14996795556505021"/>
      </right>
      <top style="thin">
        <color theme="0" tint="-0.14996795556505021"/>
      </top>
      <bottom style="thin">
        <color theme="1" tint="0.499984740745262"/>
      </bottom>
      <diagonal/>
    </border>
    <border>
      <left style="thin">
        <color theme="0" tint="-0.14996795556505021"/>
      </left>
      <right/>
      <top style="thin">
        <color theme="0" tint="-0.14996795556505021"/>
      </top>
      <bottom style="thin">
        <color theme="1" tint="0.499984740745262"/>
      </bottom>
      <diagonal/>
    </border>
  </borders>
  <cellStyleXfs count="13">
    <xf numFmtId="0" fontId="0" fillId="0" borderId="0"/>
    <xf numFmtId="0" fontId="2" fillId="0" borderId="0" applyNumberFormat="0" applyFill="0" applyBorder="0" applyAlignment="0" applyProtection="0"/>
    <xf numFmtId="0" fontId="3" fillId="3" borderId="1" applyNumberFormat="0" applyProtection="0">
      <alignment horizontal="center" vertical="center"/>
    </xf>
    <xf numFmtId="0" fontId="7" fillId="0" borderId="0" applyNumberFormat="0" applyFill="0" applyProtection="0">
      <alignment horizontal="left" indent="1"/>
    </xf>
    <xf numFmtId="4" fontId="7" fillId="0" borderId="0" applyFill="0" applyProtection="0">
      <alignment horizontal="right" indent="1"/>
    </xf>
    <xf numFmtId="0" fontId="6" fillId="2" borderId="0" applyNumberFormat="0" applyBorder="0" applyProtection="0">
      <alignment vertical="center" wrapText="1"/>
    </xf>
    <xf numFmtId="0" fontId="4" fillId="3" borderId="0" applyNumberFormat="0" applyBorder="0" applyAlignment="0" applyProtection="0"/>
    <xf numFmtId="0" fontId="5" fillId="3" borderId="0" applyNumberFormat="0" applyBorder="0" applyAlignment="0" applyProtection="0"/>
    <xf numFmtId="0" fontId="8" fillId="0" borderId="0">
      <alignment horizontal="left" wrapText="1" indent="1"/>
    </xf>
    <xf numFmtId="4" fontId="8" fillId="0" borderId="0">
      <alignment horizontal="right" indent="1"/>
    </xf>
    <xf numFmtId="164" fontId="8" fillId="0" borderId="0">
      <alignment horizontal="left" indent="1"/>
    </xf>
    <xf numFmtId="0" fontId="1" fillId="0" borderId="0">
      <alignment horizontal="left" vertical="center" wrapText="1" indent="6"/>
    </xf>
    <xf numFmtId="0" fontId="8" fillId="0" borderId="0">
      <alignment horizontal="left" vertical="center" wrapText="1" indent="3"/>
    </xf>
  </cellStyleXfs>
  <cellXfs count="22">
    <xf numFmtId="0" fontId="0" fillId="0" borderId="0" xfId="0"/>
    <xf numFmtId="0" fontId="2" fillId="0" borderId="0" xfId="1"/>
    <xf numFmtId="0" fontId="7" fillId="0" borderId="0" xfId="3" applyFill="1">
      <alignment horizontal="left" indent="1"/>
    </xf>
    <xf numFmtId="0" fontId="4" fillId="3" borderId="1" xfId="6" applyFill="1" applyBorder="1" applyAlignment="1">
      <alignment horizontal="center" vertical="center"/>
    </xf>
    <xf numFmtId="0" fontId="0" fillId="0" borderId="0" xfId="0" applyFont="1" applyFill="1" applyBorder="1" applyAlignment="1">
      <alignment horizontal="left" indent="1"/>
    </xf>
    <xf numFmtId="0" fontId="7" fillId="0" borderId="0" xfId="0" applyFont="1" applyFill="1" applyBorder="1" applyAlignment="1">
      <alignment horizontal="left" indent="1"/>
    </xf>
    <xf numFmtId="4" fontId="7" fillId="0" borderId="0" xfId="0" applyNumberFormat="1" applyFont="1" applyFill="1" applyBorder="1" applyAlignment="1">
      <alignment horizontal="right" indent="1"/>
    </xf>
    <xf numFmtId="4" fontId="0" fillId="0" borderId="0" xfId="0" applyNumberFormat="1" applyFont="1" applyFill="1" applyBorder="1" applyAlignment="1">
      <alignment horizontal="right" indent="1"/>
    </xf>
    <xf numFmtId="0" fontId="4" fillId="3" borderId="1" xfId="6" applyBorder="1" applyAlignment="1">
      <alignment horizontal="center" vertical="center"/>
    </xf>
    <xf numFmtId="0" fontId="7" fillId="0" borderId="2" xfId="0" applyFont="1" applyFill="1" applyBorder="1" applyAlignment="1">
      <alignment horizontal="left" indent="1"/>
    </xf>
    <xf numFmtId="4" fontId="7" fillId="0" borderId="3" xfId="0" applyNumberFormat="1" applyFont="1" applyFill="1" applyBorder="1" applyAlignment="1">
      <alignment horizontal="right" indent="1"/>
    </xf>
    <xf numFmtId="0" fontId="8" fillId="0" borderId="0" xfId="8" applyNumberFormat="1">
      <alignment horizontal="left" wrapText="1" indent="1"/>
    </xf>
    <xf numFmtId="0" fontId="8" fillId="0" borderId="0" xfId="9" applyNumberFormat="1">
      <alignment horizontal="right" indent="1"/>
    </xf>
    <xf numFmtId="0" fontId="8" fillId="0" borderId="0" xfId="10" applyNumberFormat="1">
      <alignment horizontal="left" indent="1"/>
    </xf>
    <xf numFmtId="0" fontId="7" fillId="0" borderId="0" xfId="3" applyNumberFormat="1" applyFill="1">
      <alignment horizontal="left" indent="1"/>
    </xf>
    <xf numFmtId="0" fontId="0" fillId="0" borderId="0" xfId="8" applyNumberFormat="1" applyFont="1">
      <alignment horizontal="left" wrapText="1" indent="1"/>
    </xf>
    <xf numFmtId="0" fontId="8" fillId="0" borderId="0" xfId="10" applyNumberFormat="1" applyFill="1">
      <alignment horizontal="left" indent="1"/>
    </xf>
    <xf numFmtId="0" fontId="8" fillId="0" borderId="0" xfId="8" applyNumberFormat="1" applyFill="1">
      <alignment horizontal="left" wrapText="1" indent="1"/>
    </xf>
    <xf numFmtId="0" fontId="8" fillId="0" borderId="0" xfId="9" applyNumberFormat="1" applyFill="1">
      <alignment horizontal="right" indent="1"/>
    </xf>
    <xf numFmtId="0" fontId="0" fillId="0" borderId="0" xfId="8" applyNumberFormat="1" applyFont="1" applyFill="1">
      <alignment horizontal="left" wrapText="1" indent="1"/>
    </xf>
    <xf numFmtId="4" fontId="7" fillId="0" borderId="4" xfId="0" applyNumberFormat="1" applyFont="1" applyFill="1" applyBorder="1" applyAlignment="1">
      <alignment horizontal="right" indent="1"/>
    </xf>
    <xf numFmtId="0" fontId="2" fillId="0" borderId="0" xfId="1"/>
  </cellXfs>
  <cellStyles count="13">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Table date" xfId="10"/>
    <cellStyle name="Table details" xfId="8"/>
    <cellStyle name="Table numbers" xfId="9"/>
    <cellStyle name="Tip text" xfId="12"/>
    <cellStyle name="Tip text indented" xfId="11"/>
    <cellStyle name="Title" xfId="1" builtinId="15" customBuiltin="1"/>
  </cellStyles>
  <dxfs count="144">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numFmt numFmtId="0" formatCode="General"/>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4" formatCode="#,##0.00"/>
    </dxf>
    <dxf>
      <font>
        <b/>
        <i val="0"/>
        <strike val="0"/>
        <condense val="0"/>
        <extend val="0"/>
        <outline val="0"/>
        <shadow val="0"/>
        <u val="none"/>
        <vertAlign val="baseline"/>
        <sz val="11"/>
        <color theme="1"/>
        <name val="Century Gothic"/>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0" formatCode="General"/>
    </dxf>
    <dxf>
      <fill>
        <patternFill>
          <bgColor theme="0" tint="-4.9989318521683403E-2"/>
        </patternFill>
      </fill>
    </dxf>
    <dxf>
      <fill>
        <patternFill patternType="none">
          <bgColor auto="1"/>
        </patternFill>
      </fill>
    </dxf>
    <dxf>
      <fill>
        <patternFill>
          <bgColor theme="0" tint="-4.9989318521683403E-2"/>
        </patternFill>
      </fill>
    </dxf>
    <dxf>
      <font>
        <b/>
        <i val="0"/>
        <color theme="1"/>
      </font>
      <fill>
        <patternFill patternType="none">
          <bgColor auto="1"/>
        </patternFill>
      </fill>
      <border>
        <left/>
        <right/>
        <top style="thin">
          <color theme="0" tint="-0.14996795556505021"/>
        </top>
        <bottom style="thin">
          <color theme="1" tint="0.499984740745262"/>
        </bottom>
        <vertical style="thin">
          <color theme="0" tint="-0.14996795556505021"/>
        </vertical>
        <horizontal/>
      </border>
    </dxf>
    <dxf>
      <font>
        <b/>
        <i val="0"/>
        <color theme="1"/>
      </font>
      <fill>
        <patternFill patternType="none">
          <bgColor auto="1"/>
        </patternFill>
      </fill>
      <border>
        <left/>
        <right/>
        <top style="thin">
          <color theme="1" tint="0.499984740745262"/>
        </top>
        <bottom style="thin">
          <color theme="0" tint="-0.14996795556505021"/>
        </bottom>
        <vertical/>
        <horizontal/>
      </border>
    </dxf>
    <dxf>
      <font>
        <b val="0"/>
        <i val="0"/>
        <color theme="1"/>
      </font>
      <fill>
        <patternFill patternType="none">
          <bgColor auto="1"/>
        </patternFill>
      </fill>
      <border diagonalUp="1" diagonalDown="0">
        <left/>
        <right/>
        <top/>
        <bottom/>
        <diagonal style="thin">
          <color theme="0" tint="-0.14993743705557422"/>
        </diagonal>
        <vertical style="thin">
          <color theme="0" tint="-0.14993743705557422"/>
        </vertical>
        <horizontal style="thin">
          <color theme="0" tint="-0.14993743705557422"/>
        </horizontal>
      </border>
    </dxf>
    <dxf>
      <font>
        <b/>
        <color theme="1"/>
      </font>
      <border>
        <bottom style="thin">
          <color theme="9"/>
        </bottom>
        <vertical/>
        <horizontal/>
      </border>
    </dxf>
    <dxf>
      <font>
        <color theme="1"/>
      </font>
      <border>
        <left/>
        <right/>
        <top/>
        <bottom/>
        <vertical/>
        <horizontal/>
      </border>
    </dxf>
  </dxfs>
  <tableStyles count="2" defaultTableStyle="Summary Table" defaultPivotStyle="PivotStyleLight16">
    <tableStyle name="styleCustomSlicer" pivot="0" table="0" count="10">
      <tableStyleElement type="wholeTable" dxfId="143"/>
      <tableStyleElement type="headerRow" dxfId="142"/>
    </tableStyle>
    <tableStyle name="Summary Table" pivot="0" count="6">
      <tableStyleElement type="wholeTable" dxfId="141"/>
      <tableStyleElement type="headerRow" dxfId="140"/>
      <tableStyleElement type="totalRow" dxfId="139"/>
      <tableStyleElement type="firstColumn" dxfId="138"/>
      <tableStyleElement type="lastColumn" dxfId="137"/>
      <tableStyleElement type="firstColumnStripe" dxfId="13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eCustom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6244608871128"/>
          <c:y val="3.252380841674167E-2"/>
          <c:w val="0.66337666020390662"/>
          <c:h val="0.93081834948977171"/>
        </c:manualLayout>
      </c:layout>
      <c:barChart>
        <c:barDir val="col"/>
        <c:grouping val="clustered"/>
        <c:varyColors val="0"/>
        <c:ser>
          <c:idx val="0"/>
          <c:order val="0"/>
          <c:tx>
            <c:strRef>
              <c:f>summary!$A$5</c:f>
              <c:strCache>
                <c:ptCount val="1"/>
                <c:pt idx="0">
                  <c:v>Owner Surrender</c:v>
                </c:pt>
              </c:strCache>
            </c:strRef>
          </c:tx>
          <c:spPr>
            <a:solidFill>
              <a:schemeClr val="accent6"/>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summary!$B$5:$N$5</c15:sqref>
                  </c15:fullRef>
                </c:ext>
              </c:extLst>
              <c:f>summary!$B$5:$M$5</c:f>
              <c:numCache>
                <c:formatCode>General</c:formatCode>
                <c:ptCount val="12"/>
                <c:pt idx="0">
                  <c:v>31</c:v>
                </c:pt>
                <c:pt idx="1">
                  <c:v>20</c:v>
                </c:pt>
                <c:pt idx="2">
                  <c:v>35</c:v>
                </c:pt>
                <c:pt idx="3">
                  <c:v>34</c:v>
                </c:pt>
                <c:pt idx="4">
                  <c:v>29</c:v>
                </c:pt>
                <c:pt idx="5">
                  <c:v>43</c:v>
                </c:pt>
                <c:pt idx="6">
                  <c:v>43</c:v>
                </c:pt>
                <c:pt idx="7">
                  <c:v>39</c:v>
                </c:pt>
                <c:pt idx="8">
                  <c:v>35</c:v>
                </c:pt>
                <c:pt idx="9">
                  <c:v>41</c:v>
                </c:pt>
                <c:pt idx="10">
                  <c:v>26</c:v>
                </c:pt>
                <c:pt idx="11">
                  <c:v>22</c:v>
                </c:pt>
              </c:numCache>
            </c:numRef>
          </c:val>
          <c:extLst xmlns:c16r2="http://schemas.microsoft.com/office/drawing/2015/06/chart">
            <c:ext xmlns:c16="http://schemas.microsoft.com/office/drawing/2014/chart" uri="{C3380CC4-5D6E-409C-BE32-E72D297353CC}">
              <c16:uniqueId val="{00000000-DFD0-4528-AE8C-51B058EA99EB}"/>
            </c:ext>
          </c:extLst>
        </c:ser>
        <c:ser>
          <c:idx val="1"/>
          <c:order val="1"/>
          <c:tx>
            <c:strRef>
              <c:f>summary!$A$6</c:f>
              <c:strCache>
                <c:ptCount val="1"/>
                <c:pt idx="0">
                  <c:v>Animal Control</c:v>
                </c:pt>
              </c:strCache>
            </c:strRef>
          </c:tx>
          <c:spPr>
            <a:solidFill>
              <a:schemeClr val="accent5"/>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summary!$B$6:$N$6</c15:sqref>
                  </c15:fullRef>
                </c:ext>
              </c:extLst>
              <c:f>summary!$B$6:$M$6</c:f>
              <c:numCache>
                <c:formatCode>General</c:formatCode>
                <c:ptCount val="12"/>
                <c:pt idx="0">
                  <c:v>130</c:v>
                </c:pt>
                <c:pt idx="1">
                  <c:v>134</c:v>
                </c:pt>
                <c:pt idx="2">
                  <c:v>177</c:v>
                </c:pt>
                <c:pt idx="3">
                  <c:v>155</c:v>
                </c:pt>
                <c:pt idx="4">
                  <c:v>260</c:v>
                </c:pt>
                <c:pt idx="5">
                  <c:v>146</c:v>
                </c:pt>
                <c:pt idx="6">
                  <c:v>179</c:v>
                </c:pt>
                <c:pt idx="7">
                  <c:v>169</c:v>
                </c:pt>
                <c:pt idx="8">
                  <c:v>136</c:v>
                </c:pt>
                <c:pt idx="9">
                  <c:v>169</c:v>
                </c:pt>
                <c:pt idx="10">
                  <c:v>107</c:v>
                </c:pt>
                <c:pt idx="11">
                  <c:v>116</c:v>
                </c:pt>
              </c:numCache>
            </c:numRef>
          </c:val>
          <c:extLst xmlns:c16r2="http://schemas.microsoft.com/office/drawing/2015/06/chart">
            <c:ext xmlns:c16="http://schemas.microsoft.com/office/drawing/2014/chart" uri="{C3380CC4-5D6E-409C-BE32-E72D297353CC}">
              <c16:uniqueId val="{00000001-DFD0-4528-AE8C-51B058EA99EB}"/>
            </c:ext>
          </c:extLst>
        </c:ser>
        <c:ser>
          <c:idx val="2"/>
          <c:order val="2"/>
          <c:tx>
            <c:strRef>
              <c:f>summary!$A$7</c:f>
              <c:strCache>
                <c:ptCount val="1"/>
                <c:pt idx="0">
                  <c:v>Return Adoption</c:v>
                </c:pt>
              </c:strCache>
            </c:strRef>
          </c:tx>
          <c:spPr>
            <a:solidFill>
              <a:schemeClr val="accent4"/>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summary!$B$7:$N$7</c15:sqref>
                  </c15:fullRef>
                </c:ext>
              </c:extLst>
              <c:f>summary!$B$7:$M$7</c:f>
              <c:numCache>
                <c:formatCode>General</c:formatCode>
                <c:ptCount val="12"/>
                <c:pt idx="0">
                  <c:v>4</c:v>
                </c:pt>
                <c:pt idx="1">
                  <c:v>3</c:v>
                </c:pt>
                <c:pt idx="2">
                  <c:v>5</c:v>
                </c:pt>
                <c:pt idx="3">
                  <c:v>5</c:v>
                </c:pt>
                <c:pt idx="4">
                  <c:v>3</c:v>
                </c:pt>
                <c:pt idx="5">
                  <c:v>5</c:v>
                </c:pt>
                <c:pt idx="6">
                  <c:v>5</c:v>
                </c:pt>
                <c:pt idx="7">
                  <c:v>8</c:v>
                </c:pt>
                <c:pt idx="8">
                  <c:v>2</c:v>
                </c:pt>
                <c:pt idx="9">
                  <c:v>8</c:v>
                </c:pt>
                <c:pt idx="10">
                  <c:v>3</c:v>
                </c:pt>
                <c:pt idx="11">
                  <c:v>5</c:v>
                </c:pt>
              </c:numCache>
            </c:numRef>
          </c:val>
          <c:extLst xmlns:c16r2="http://schemas.microsoft.com/office/drawing/2015/06/chart">
            <c:ext xmlns:c16="http://schemas.microsoft.com/office/drawing/2014/chart" uri="{C3380CC4-5D6E-409C-BE32-E72D297353CC}">
              <c16:uniqueId val="{00000002-DFD0-4528-AE8C-51B058EA99EB}"/>
            </c:ext>
          </c:extLst>
        </c:ser>
        <c:ser>
          <c:idx val="3"/>
          <c:order val="3"/>
          <c:tx>
            <c:strRef>
              <c:f>summary!$A$8</c:f>
              <c:strCache>
                <c:ptCount val="1"/>
                <c:pt idx="0">
                  <c:v>Front Desk</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summary!$B$8:$N$8</c15:sqref>
                  </c15:fullRef>
                </c:ext>
              </c:extLst>
              <c:f>summary!$B$8:$M$8</c:f>
              <c:numCache>
                <c:formatCode>General</c:formatCode>
                <c:ptCount val="12"/>
                <c:pt idx="0">
                  <c:v>69</c:v>
                </c:pt>
                <c:pt idx="1">
                  <c:v>50</c:v>
                </c:pt>
                <c:pt idx="2">
                  <c:v>93</c:v>
                </c:pt>
                <c:pt idx="3">
                  <c:v>88</c:v>
                </c:pt>
                <c:pt idx="4">
                  <c:v>107</c:v>
                </c:pt>
                <c:pt idx="5">
                  <c:v>136</c:v>
                </c:pt>
                <c:pt idx="6">
                  <c:v>81</c:v>
                </c:pt>
                <c:pt idx="7">
                  <c:v>146</c:v>
                </c:pt>
                <c:pt idx="8">
                  <c:v>118</c:v>
                </c:pt>
                <c:pt idx="9">
                  <c:v>126</c:v>
                </c:pt>
                <c:pt idx="10">
                  <c:v>85</c:v>
                </c:pt>
                <c:pt idx="11">
                  <c:v>63</c:v>
                </c:pt>
              </c:numCache>
            </c:numRef>
          </c:val>
        </c:ser>
        <c:ser>
          <c:idx val="4"/>
          <c:order val="4"/>
          <c:tx>
            <c:strRef>
              <c:f>summary!$A$9</c:f>
              <c:strCache>
                <c:ptCount val="1"/>
                <c:pt idx="0">
                  <c:v>Adopted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summary!$B$9:$N$9</c15:sqref>
                  </c15:fullRef>
                </c:ext>
              </c:extLst>
              <c:f>summary!$B$9:$M$9</c:f>
              <c:numCache>
                <c:formatCode>General</c:formatCode>
                <c:ptCount val="12"/>
                <c:pt idx="0">
                  <c:v>41</c:v>
                </c:pt>
                <c:pt idx="1">
                  <c:v>41</c:v>
                </c:pt>
                <c:pt idx="2">
                  <c:v>53</c:v>
                </c:pt>
                <c:pt idx="3">
                  <c:v>43</c:v>
                </c:pt>
                <c:pt idx="4">
                  <c:v>54</c:v>
                </c:pt>
                <c:pt idx="5">
                  <c:v>51</c:v>
                </c:pt>
                <c:pt idx="6">
                  <c:v>23</c:v>
                </c:pt>
                <c:pt idx="7">
                  <c:v>59</c:v>
                </c:pt>
                <c:pt idx="8">
                  <c:v>37</c:v>
                </c:pt>
                <c:pt idx="9">
                  <c:v>36</c:v>
                </c:pt>
                <c:pt idx="10">
                  <c:v>36</c:v>
                </c:pt>
                <c:pt idx="11">
                  <c:v>31</c:v>
                </c:pt>
              </c:numCache>
            </c:numRef>
          </c:val>
        </c:ser>
        <c:ser>
          <c:idx val="5"/>
          <c:order val="5"/>
          <c:tx>
            <c:strRef>
              <c:f>summary!$A$10</c:f>
              <c:strCache>
                <c:ptCount val="1"/>
                <c:pt idx="0">
                  <c:v>Euthanized</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summary!$B$10:$N$10</c15:sqref>
                  </c15:fullRef>
                </c:ext>
              </c:extLst>
              <c:f>summary!$B$10:$M$10</c:f>
              <c:numCache>
                <c:formatCode>General</c:formatCode>
                <c:ptCount val="12"/>
                <c:pt idx="0">
                  <c:v>118</c:v>
                </c:pt>
                <c:pt idx="1">
                  <c:v>86</c:v>
                </c:pt>
                <c:pt idx="2">
                  <c:v>145</c:v>
                </c:pt>
                <c:pt idx="3">
                  <c:v>155</c:v>
                </c:pt>
                <c:pt idx="4">
                  <c:v>174</c:v>
                </c:pt>
                <c:pt idx="5">
                  <c:v>162</c:v>
                </c:pt>
                <c:pt idx="6">
                  <c:v>175</c:v>
                </c:pt>
                <c:pt idx="7">
                  <c:v>145</c:v>
                </c:pt>
                <c:pt idx="8">
                  <c:v>152</c:v>
                </c:pt>
                <c:pt idx="9">
                  <c:v>215</c:v>
                </c:pt>
                <c:pt idx="10">
                  <c:v>161</c:v>
                </c:pt>
                <c:pt idx="11">
                  <c:v>100</c:v>
                </c:pt>
              </c:numCache>
            </c:numRef>
          </c:val>
        </c:ser>
        <c:ser>
          <c:idx val="6"/>
          <c:order val="6"/>
          <c:tx>
            <c:strRef>
              <c:f>summary!$A$11</c:f>
              <c:strCache>
                <c:ptCount val="1"/>
                <c:pt idx="0">
                  <c:v>Transfer Out</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summary!$B$11:$N$11</c15:sqref>
                  </c15:fullRef>
                </c:ext>
              </c:extLst>
              <c:f>summary!$B$11:$M$11</c:f>
              <c:numCache>
                <c:formatCode>General</c:formatCode>
                <c:ptCount val="12"/>
                <c:pt idx="0">
                  <c:v>36</c:v>
                </c:pt>
                <c:pt idx="1">
                  <c:v>37</c:v>
                </c:pt>
                <c:pt idx="2">
                  <c:v>48</c:v>
                </c:pt>
                <c:pt idx="3">
                  <c:v>41</c:v>
                </c:pt>
                <c:pt idx="4">
                  <c:v>43</c:v>
                </c:pt>
                <c:pt idx="5">
                  <c:v>44</c:v>
                </c:pt>
                <c:pt idx="6">
                  <c:v>28</c:v>
                </c:pt>
                <c:pt idx="7">
                  <c:v>38</c:v>
                </c:pt>
                <c:pt idx="8">
                  <c:v>34</c:v>
                </c:pt>
                <c:pt idx="9">
                  <c:v>31</c:v>
                </c:pt>
                <c:pt idx="10">
                  <c:v>24</c:v>
                </c:pt>
                <c:pt idx="11">
                  <c:v>38</c:v>
                </c:pt>
              </c:numCache>
            </c:numRef>
          </c:val>
        </c:ser>
        <c:ser>
          <c:idx val="7"/>
          <c:order val="7"/>
          <c:tx>
            <c:strRef>
              <c:f>summary!$A$12</c:f>
              <c:strCache>
                <c:ptCount val="1"/>
                <c:pt idx="0">
                  <c:v>Owner Reclaimed</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summary!$B$12:$N$12</c15:sqref>
                  </c15:fullRef>
                </c:ext>
              </c:extLst>
              <c:f>summary!$B$12:$M$12</c:f>
              <c:numCache>
                <c:formatCode>General</c:formatCode>
                <c:ptCount val="12"/>
                <c:pt idx="0">
                  <c:v>48</c:v>
                </c:pt>
                <c:pt idx="1">
                  <c:v>52</c:v>
                </c:pt>
                <c:pt idx="2">
                  <c:v>60</c:v>
                </c:pt>
                <c:pt idx="3">
                  <c:v>70</c:v>
                </c:pt>
                <c:pt idx="4">
                  <c:v>63</c:v>
                </c:pt>
                <c:pt idx="5">
                  <c:v>63</c:v>
                </c:pt>
                <c:pt idx="6">
                  <c:v>49</c:v>
                </c:pt>
                <c:pt idx="7">
                  <c:v>40</c:v>
                </c:pt>
                <c:pt idx="8">
                  <c:v>51</c:v>
                </c:pt>
                <c:pt idx="9">
                  <c:v>64</c:v>
                </c:pt>
                <c:pt idx="10">
                  <c:v>58</c:v>
                </c:pt>
                <c:pt idx="11">
                  <c:v>57</c:v>
                </c:pt>
              </c:numCache>
            </c:numRef>
          </c:val>
        </c:ser>
        <c:ser>
          <c:idx val="8"/>
          <c:order val="8"/>
          <c:tx>
            <c:strRef>
              <c:f>summary!$A$13</c:f>
              <c:strCache>
                <c:ptCount val="1"/>
                <c:pt idx="0">
                  <c:v>DOA</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summary!$B$4:$N$4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summary!$B$13:$N$13</c15:sqref>
                  </c15:fullRef>
                </c:ext>
              </c:extLst>
              <c:f>summary!$B$13:$M$13</c:f>
              <c:numCache>
                <c:formatCode>General</c:formatCode>
                <c:ptCount val="12"/>
                <c:pt idx="0">
                  <c:v>3</c:v>
                </c:pt>
                <c:pt idx="1">
                  <c:v>1</c:v>
                </c:pt>
                <c:pt idx="2">
                  <c:v>0</c:v>
                </c:pt>
                <c:pt idx="3">
                  <c:v>0</c:v>
                </c:pt>
                <c:pt idx="4">
                  <c:v>3</c:v>
                </c:pt>
                <c:pt idx="5">
                  <c:v>4</c:v>
                </c:pt>
                <c:pt idx="6">
                  <c:v>0</c:v>
                </c:pt>
                <c:pt idx="7">
                  <c:v>1</c:v>
                </c:pt>
                <c:pt idx="8">
                  <c:v>4</c:v>
                </c:pt>
                <c:pt idx="9">
                  <c:v>0</c:v>
                </c:pt>
                <c:pt idx="10">
                  <c:v>2</c:v>
                </c:pt>
                <c:pt idx="11">
                  <c:v>1</c:v>
                </c:pt>
              </c:numCache>
            </c:numRef>
          </c:val>
        </c:ser>
        <c:dLbls>
          <c:showLegendKey val="0"/>
          <c:showVal val="0"/>
          <c:showCatName val="0"/>
          <c:showSerName val="0"/>
          <c:showPercent val="0"/>
          <c:showBubbleSize val="0"/>
        </c:dLbls>
        <c:gapWidth val="150"/>
        <c:axId val="394480064"/>
        <c:axId val="186452360"/>
      </c:barChart>
      <c:catAx>
        <c:axId val="394480064"/>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0"/>
        <c:majorTickMark val="out"/>
        <c:minorTickMark val="none"/>
        <c:tickLblPos val="nextTo"/>
        <c:crossAx val="186452360"/>
        <c:crosses val="autoZero"/>
        <c:auto val="1"/>
        <c:lblAlgn val="ctr"/>
        <c:lblOffset val="100"/>
        <c:noMultiLvlLbl val="0"/>
      </c:catAx>
      <c:valAx>
        <c:axId val="186452360"/>
        <c:scaling>
          <c:orientation val="minMax"/>
        </c:scaling>
        <c:delete val="0"/>
        <c:axPos val="l"/>
        <c:majorGridlines>
          <c:spPr>
            <a:ln w="9525" cap="flat" cmpd="sng" algn="ctr">
              <a:solidFill>
                <a:schemeClr val="bg1">
                  <a:lumMod val="85000"/>
                  <a:alpha val="30000"/>
                </a:schemeClr>
              </a:solidFill>
              <a:prstDash val="solid"/>
              <a:round/>
            </a:ln>
            <a:effectLst/>
          </c:spPr>
        </c:majorGridlines>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4480064"/>
        <c:crosses val="autoZero"/>
        <c:crossBetween val="between"/>
      </c:valAx>
      <c:spPr>
        <a:noFill/>
        <a:ln>
          <a:noFill/>
        </a:ln>
        <a:effectLst/>
      </c:spPr>
    </c:plotArea>
    <c:legend>
      <c:legendPos val="tr"/>
      <c:layout>
        <c:manualLayout>
          <c:xMode val="edge"/>
          <c:yMode val="edge"/>
          <c:x val="0.86571588106102315"/>
          <c:y val="5.6239046947426458E-2"/>
          <c:w val="9.4698096783128238E-2"/>
          <c:h val="0.80030710062250421"/>
        </c:manualLayout>
      </c:layout>
      <c:overlay val="0"/>
      <c:spPr>
        <a:noFill/>
        <a:ln>
          <a:noFill/>
        </a:ln>
        <a:effectLst/>
      </c:spPr>
      <c:txPr>
        <a:bodyPr rot="0" spcFirstLastPara="1" vertOverflow="ellipsis" vert="horz" wrap="square" anchor="ctr" anchorCtr="1"/>
        <a:lstStyle/>
        <a:p>
          <a:pPr>
            <a:defRPr sz="1100" b="0" i="0" u="none" strike="noStrike" kern="0" spc="-10" baseline="0">
              <a:solidFill>
                <a:schemeClr val="tx1"/>
              </a:solidFill>
              <a:latin typeface="+mj-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69850</xdr:rowOff>
    </xdr:from>
    <xdr:to>
      <xdr:col>18</xdr:col>
      <xdr:colOff>190500</xdr:colOff>
      <xdr:row>2</xdr:row>
      <xdr:rowOff>2779711</xdr:rowOff>
    </xdr:to>
    <xdr:graphicFrame macro="">
      <xdr:nvGraphicFramePr>
        <xdr:cNvPr id="2" name="Intake/Outcome" descr="Column chart showing monthly expenses by categ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4" name="ExpenseSummary" displayName="ExpenseSummary" ref="A4:N14" totalsRowCount="1" headerRowCellStyle="Heading 2">
  <autoFilter ref="A4:N13"/>
  <tableColumns count="14">
    <tableColumn id="1" name="Intake/Outcome" totalsRowLabel="Total Intake" dataDxfId="135" totalsRowDxfId="134" dataCellStyle="Table details"/>
    <tableColumn id="2" name="Jan" totalsRowFunction="custom" dataDxfId="133" totalsRowDxfId="132" dataCellStyle="Table numbers">
      <calculatedColumnFormula>SUM(jan!A3:C3)</calculatedColumnFormula>
      <totalsRowFormula>SUM(B5:B8)</totalsRowFormula>
    </tableColumn>
    <tableColumn id="3" name="Feb" totalsRowFunction="custom" dataDxfId="131" totalsRowDxfId="130" dataCellStyle="Table numbers">
      <calculatedColumnFormula>SUM(feb!A3:C3)</calculatedColumnFormula>
      <totalsRowFormula>SUM(C5:C8)</totalsRowFormula>
    </tableColumn>
    <tableColumn id="4" name="Mar" totalsRowFunction="custom" dataDxfId="129" totalsRowDxfId="128" dataCellStyle="Table numbers">
      <calculatedColumnFormula>SUMIFS(#REF!,#REF!,ExpenseSummary[[#This Row],[Intake/Outcome]])</calculatedColumnFormula>
      <totalsRowFormula>SUM(D5:D8)</totalsRowFormula>
    </tableColumn>
    <tableColumn id="5" name="Apr" totalsRowFunction="custom" dataDxfId="127" totalsRowDxfId="126" dataCellStyle="Table numbers">
      <calculatedColumnFormula>SUM(apr!A3:C3)</calculatedColumnFormula>
      <totalsRowFormula>SUM(E5:E8)</totalsRowFormula>
    </tableColumn>
    <tableColumn id="6" name="May" totalsRowFunction="custom" dataDxfId="125" totalsRowDxfId="124" dataCellStyle="Table numbers">
      <calculatedColumnFormula>SUMIFS(#REF!,#REF!,ExpenseSummary[[#This Row],[Intake/Outcome]])</calculatedColumnFormula>
      <totalsRowFormula>SUM(F5:F8)</totalsRowFormula>
    </tableColumn>
    <tableColumn id="7" name="Jun" totalsRowFunction="custom" dataDxfId="123" totalsRowDxfId="122" dataCellStyle="Table numbers">
      <calculatedColumnFormula>SUMIFS(#REF!,#REF!,ExpenseSummary[[#This Row],[Intake/Outcome]])</calculatedColumnFormula>
      <totalsRowFormula>SUM(G5:G8)</totalsRowFormula>
    </tableColumn>
    <tableColumn id="8" name="Jul" totalsRowFunction="custom" dataDxfId="121" totalsRowDxfId="120" dataCellStyle="Table numbers">
      <calculatedColumnFormula>SUMIFS(#REF!,#REF!,ExpenseSummary[[#This Row],[Intake/Outcome]])</calculatedColumnFormula>
      <totalsRowFormula>SUM(H5:H8)</totalsRowFormula>
    </tableColumn>
    <tableColumn id="9" name="Aug" totalsRowFunction="custom" dataDxfId="119" totalsRowDxfId="118" dataCellStyle="Table numbers">
      <calculatedColumnFormula>SUMIFS(#REF!,#REF!,ExpenseSummary[[#This Row],[Intake/Outcome]])</calculatedColumnFormula>
      <totalsRowFormula>SUM(I5:I8)</totalsRowFormula>
    </tableColumn>
    <tableColumn id="10" name="Sep" totalsRowFunction="custom" dataDxfId="117" totalsRowDxfId="116" dataCellStyle="Table numbers">
      <calculatedColumnFormula>SUMIFS(#REF!,#REF!,ExpenseSummary[[#This Row],[Intake/Outcome]])</calculatedColumnFormula>
      <totalsRowFormula>SUM(J5:J8)</totalsRowFormula>
    </tableColumn>
    <tableColumn id="11" name="Oct" totalsRowFunction="custom" dataDxfId="115" totalsRowDxfId="114" dataCellStyle="Table numbers">
      <calculatedColumnFormula>SUMIFS(#REF!,#REF!,ExpenseSummary[[#This Row],[Intake/Outcome]])</calculatedColumnFormula>
      <totalsRowFormula>SUM(K5:K8)</totalsRowFormula>
    </tableColumn>
    <tableColumn id="12" name="Nov" totalsRowFunction="custom" dataDxfId="113" totalsRowDxfId="112" dataCellStyle="Table numbers">
      <calculatedColumnFormula>SUMIFS(#REF!,#REF!,ExpenseSummary[[#This Row],[Intake/Outcome]])</calculatedColumnFormula>
      <totalsRowFormula>SUM(L5:L8)</totalsRowFormula>
    </tableColumn>
    <tableColumn id="13" name="Dec" totalsRowFunction="custom" dataDxfId="111" totalsRowDxfId="110" dataCellStyle="Table numbers">
      <calculatedColumnFormula>SUMIFS(#REF!,#REF!,ExpenseSummary[[#This Row],[Intake/Outcome]])</calculatedColumnFormula>
      <totalsRowFormula>SUM(M5:M8)</totalsRowFormula>
    </tableColumn>
    <tableColumn id="14" name="Total" totalsRowFunction="custom" dataDxfId="109" totalsRowDxfId="108" dataCellStyle="Table numbers">
      <calculatedColumnFormula>SUM(ExpenseSummary[[#This Row],[Jan]:[Dec]])</calculatedColumnFormula>
      <totalsRowFormula>SUM(ExpenseSummary[[#Totals],[Jan]:[Dec]])</totalsRowFormula>
    </tableColumn>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ables/table10.xml><?xml version="1.0" encoding="utf-8"?>
<table xmlns="http://schemas.openxmlformats.org/spreadsheetml/2006/main" id="26" name="ExpMar41820222527" displayName="ExpMar41820222527" ref="A2:D12" totalsRowCount="1" headerRowDxfId="35" headerRowCellStyle="Heading 2">
  <autoFilter ref="A2:D11"/>
  <tableColumns count="4">
    <tableColumn id="1" name="DOG" totalsRowFunction="custom" dataDxfId="34" totalsRowDxfId="33" dataCellStyle="Table date">
      <totalsRowFormula>SUM(A3:A11)</totalsRowFormula>
    </tableColumn>
    <tableColumn id="2" name="CAT" totalsRowFunction="custom" dataDxfId="32" totalsRowDxfId="31" dataCellStyle="Table details">
      <totalsRowFormula>SUM(B3:B11)</totalsRowFormula>
    </tableColumn>
    <tableColumn id="3" name="OTHER" totalsRowFunction="custom" dataDxfId="30" totalsRowDxfId="29" dataCellStyle="Table numbers">
      <totalsRowFormula>SUM(C3:C11)</totalsRowFormula>
    </tableColumn>
    <tableColumn id="4" name="INTAKE/OUTCOME" totalsRowFunction="custom" dataDxfId="28" totalsRowDxfId="27"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1.xml><?xml version="1.0" encoding="utf-8"?>
<table xmlns="http://schemas.openxmlformats.org/spreadsheetml/2006/main" id="27" name="ExpMar41820222528" displayName="ExpMar41820222528" ref="A2:D12" totalsRowCount="1" headerRowDxfId="26" headerRowCellStyle="Heading 2">
  <autoFilter ref="A2:D11"/>
  <tableColumns count="4">
    <tableColumn id="1" name="DOG" totalsRowFunction="custom" dataDxfId="25" totalsRowDxfId="24" dataCellStyle="Table date">
      <totalsRowFormula>SUM(A3:A11)</totalsRowFormula>
    </tableColumn>
    <tableColumn id="2" name="CAT" totalsRowFunction="custom" dataDxfId="23" totalsRowDxfId="22" dataCellStyle="Table details">
      <totalsRowFormula>SUM(B3:B11)</totalsRowFormula>
    </tableColumn>
    <tableColumn id="3" name="OTHER" totalsRowFunction="custom" dataDxfId="21" totalsRowDxfId="20" dataCellStyle="Table numbers">
      <totalsRowFormula>SUM(C3:C11)</totalsRowFormula>
    </tableColumn>
    <tableColumn id="4" name="INTAKE/OUTCOME" totalsRowFunction="custom" dataDxfId="19" totalsRowDxfId="18"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2.xml><?xml version="1.0" encoding="utf-8"?>
<table xmlns="http://schemas.openxmlformats.org/spreadsheetml/2006/main" id="28" name="ExpMar41820222529" displayName="ExpMar41820222529" ref="A2:D12" totalsRowCount="1" headerRowDxfId="17" headerRowCellStyle="Heading 2">
  <autoFilter ref="A2:D11"/>
  <tableColumns count="4">
    <tableColumn id="1" name="DOG" totalsRowFunction="custom" dataDxfId="16" totalsRowDxfId="15" dataCellStyle="Table date">
      <totalsRowFormula>SUM(A3:A11)</totalsRowFormula>
    </tableColumn>
    <tableColumn id="2" name="CAT" totalsRowFunction="custom" dataDxfId="14" totalsRowDxfId="13" dataCellStyle="Table details">
      <totalsRowFormula>SUM(B3:B11)</totalsRowFormula>
    </tableColumn>
    <tableColumn id="3" name="OTHER" totalsRowFunction="custom" dataDxfId="12" totalsRowDxfId="11" dataCellStyle="Table numbers">
      <totalsRowFormula>SUM(C3:C11)</totalsRowFormula>
    </tableColumn>
    <tableColumn id="4" name="INTAKE/OUTCOME" totalsRowFunction="custom" dataDxfId="10" totalsRowDxfId="9"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3.xml><?xml version="1.0" encoding="utf-8"?>
<table xmlns="http://schemas.openxmlformats.org/spreadsheetml/2006/main" id="29" name="ExpMar41820222530" displayName="ExpMar41820222530" ref="A2:D12" totalsRowCount="1" headerRowDxfId="8" headerRowCellStyle="Heading 2">
  <autoFilter ref="A2:D11"/>
  <tableColumns count="4">
    <tableColumn id="1" name="DOG" totalsRowFunction="custom" dataDxfId="7" totalsRowDxfId="6" dataCellStyle="Table date">
      <totalsRowFormula>SUM(A3:A11)</totalsRowFormula>
    </tableColumn>
    <tableColumn id="2" name="CAT" totalsRowFunction="custom" dataDxfId="5" totalsRowDxfId="4" dataCellStyle="Table details">
      <totalsRowFormula>SUM(B3:B11)</totalsRowFormula>
    </tableColumn>
    <tableColumn id="3" name="OTHER" totalsRowFunction="custom" dataDxfId="3" totalsRowDxfId="2" dataCellStyle="Table numbers">
      <totalsRowFormula>SUM(C3:C11)</totalsRowFormula>
    </tableColumn>
    <tableColumn id="4" name="INTAKE/OUTCOME" totalsRowFunction="custom" dataDxfId="1" totalsRowDxfId="0"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2.xml><?xml version="1.0" encoding="utf-8"?>
<table xmlns="http://schemas.openxmlformats.org/spreadsheetml/2006/main" id="3" name="ExpMar4" displayName="ExpMar4" ref="A2:D12" totalsRowCount="1" headerRowDxfId="107" headerRowCellStyle="Heading 2">
  <autoFilter ref="A2:D11"/>
  <tableColumns count="4">
    <tableColumn id="1" name="DOG" totalsRowLabel="Total" dataDxfId="106" totalsRowDxfId="105" dataCellStyle="Table date"/>
    <tableColumn id="2" name="CAT" dataDxfId="104" totalsRowDxfId="103" dataCellStyle="Table details"/>
    <tableColumn id="3" name="OTHER" totalsRowFunction="sum" dataDxfId="102" totalsRowDxfId="101" dataCellStyle="Table numbers"/>
    <tableColumn id="4" name="INTAKE/OUTCOME" dataDxfId="100" totalsRowDxfId="99"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3.xml><?xml version="1.0" encoding="utf-8"?>
<table xmlns="http://schemas.openxmlformats.org/spreadsheetml/2006/main" id="17" name="ExpMar418" displayName="ExpMar418" ref="A2:D12" totalsRowCount="1" headerRowDxfId="98" headerRowCellStyle="Heading 2">
  <autoFilter ref="A2:D11"/>
  <tableColumns count="4">
    <tableColumn id="1" name="DOG" totalsRowFunction="custom" dataDxfId="97" totalsRowDxfId="96" dataCellStyle="Table date">
      <totalsRowFormula>SUM(A3:A11)</totalsRowFormula>
    </tableColumn>
    <tableColumn id="2" name="CAT" totalsRowFunction="custom" dataDxfId="95" totalsRowDxfId="94" dataCellStyle="Table details">
      <totalsRowFormula>SUM(B3:B11)</totalsRowFormula>
    </tableColumn>
    <tableColumn id="3" name="OTHER" totalsRowFunction="custom" dataDxfId="93" totalsRowDxfId="92" dataCellStyle="Table numbers">
      <totalsRowFormula>SUM(C3:C11)</totalsRowFormula>
    </tableColumn>
    <tableColumn id="4" name="INTAKE/OUTCOME" totalsRowFunction="custom" dataDxfId="91" totalsRowDxfId="90"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4.xml><?xml version="1.0" encoding="utf-8"?>
<table xmlns="http://schemas.openxmlformats.org/spreadsheetml/2006/main" id="19" name="ExpMar41820" displayName="ExpMar41820" ref="A2:D12" totalsRowCount="1" headerRowDxfId="89" headerRowCellStyle="Heading 2">
  <autoFilter ref="A2:D11"/>
  <tableColumns count="4">
    <tableColumn id="1" name="DOG" totalsRowFunction="custom" dataDxfId="88" totalsRowDxfId="87" dataCellStyle="Table date">
      <totalsRowFormula>SUM(A3:A11)</totalsRowFormula>
    </tableColumn>
    <tableColumn id="2" name="CAT" totalsRowFunction="custom" dataDxfId="86" totalsRowDxfId="85" dataCellStyle="Table details">
      <totalsRowFormula>SUM(B3:B11)</totalsRowFormula>
    </tableColumn>
    <tableColumn id="3" name="OTHER" totalsRowFunction="custom" dataDxfId="84" totalsRowDxfId="83" dataCellStyle="Table numbers">
      <totalsRowFormula>SUM(C3:C11)</totalsRowFormula>
    </tableColumn>
    <tableColumn id="4" name="INTAKE/OUTCOME" totalsRowFunction="custom" dataDxfId="82" totalsRowDxfId="81"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5.xml><?xml version="1.0" encoding="utf-8"?>
<table xmlns="http://schemas.openxmlformats.org/spreadsheetml/2006/main" id="21" name="ExpMar4182022" displayName="ExpMar4182022" ref="A2:D12" totalsRowCount="1" headerRowDxfId="80" headerRowCellStyle="Heading 2">
  <autoFilter ref="A2:D11"/>
  <tableColumns count="4">
    <tableColumn id="1" name="DOG" totalsRowFunction="custom" dataDxfId="79" totalsRowDxfId="78" dataCellStyle="Table date">
      <totalsRowFormula>SUM(A3:A11)</totalsRowFormula>
    </tableColumn>
    <tableColumn id="2" name="CAT" totalsRowFunction="custom" dataDxfId="77" totalsRowDxfId="76" dataCellStyle="Table details">
      <totalsRowFormula>SUM(B3:B11)</totalsRowFormula>
    </tableColumn>
    <tableColumn id="3" name="OTHER" totalsRowFunction="custom" dataDxfId="75" totalsRowDxfId="74" dataCellStyle="Table numbers">
      <totalsRowFormula>SUM(C3:C11)</totalsRowFormula>
    </tableColumn>
    <tableColumn id="4" name="INTAKE/OUTCOME" totalsRowFunction="custom" dataDxfId="73" totalsRowDxfId="72"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6.xml><?xml version="1.0" encoding="utf-8"?>
<table xmlns="http://schemas.openxmlformats.org/spreadsheetml/2006/main" id="22" name="ExpMar418202223" displayName="ExpMar418202223" ref="A2:D12" totalsRowCount="1" headerRowDxfId="71" headerRowCellStyle="Heading 2">
  <autoFilter ref="A2:D11"/>
  <tableColumns count="4">
    <tableColumn id="1" name="DOG" totalsRowFunction="custom" dataDxfId="70" totalsRowDxfId="69" dataCellStyle="Table date">
      <totalsRowFormula>SUM(A3:A11)</totalsRowFormula>
    </tableColumn>
    <tableColumn id="2" name="CAT" totalsRowFunction="custom" dataDxfId="68" totalsRowDxfId="67" dataCellStyle="Table details">
      <totalsRowFormula>SUM(B3:B11)</totalsRowFormula>
    </tableColumn>
    <tableColumn id="3" name="OTHER" totalsRowFunction="custom" dataDxfId="66" totalsRowDxfId="65" dataCellStyle="Table numbers">
      <totalsRowFormula>SUM(C3:C11)</totalsRowFormula>
    </tableColumn>
    <tableColumn id="4" name="INTAKE/OUTCOME" totalsRowFunction="custom" dataDxfId="64" totalsRowDxfId="63"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7.xml><?xml version="1.0" encoding="utf-8"?>
<table xmlns="http://schemas.openxmlformats.org/spreadsheetml/2006/main" id="23" name="ExpMar418202224" displayName="ExpMar418202224" ref="A2:D12" totalsRowCount="1" headerRowDxfId="62" headerRowCellStyle="Heading 2">
  <autoFilter ref="A2:D11"/>
  <tableColumns count="4">
    <tableColumn id="1" name="DOG" totalsRowFunction="custom" dataDxfId="61" totalsRowDxfId="60" dataCellStyle="Table date">
      <totalsRowFormula>SUM(A3:A11)</totalsRowFormula>
    </tableColumn>
    <tableColumn id="2" name="CAT" totalsRowFunction="custom" dataDxfId="59" totalsRowDxfId="58" dataCellStyle="Table details">
      <totalsRowFormula>SUM(B3:B11)</totalsRowFormula>
    </tableColumn>
    <tableColumn id="3" name="OTHER" totalsRowFunction="custom" dataDxfId="57" totalsRowDxfId="56" dataCellStyle="Table numbers">
      <totalsRowFormula>SUM(C3:C11)</totalsRowFormula>
    </tableColumn>
    <tableColumn id="4" name="INTAKE/OUTCOME" totalsRowFunction="custom" dataDxfId="55" totalsRowDxfId="54"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8.xml><?xml version="1.0" encoding="utf-8"?>
<table xmlns="http://schemas.openxmlformats.org/spreadsheetml/2006/main" id="24" name="ExpMar418202225" displayName="ExpMar418202225" ref="A2:D12" totalsRowCount="1" headerRowDxfId="53" headerRowCellStyle="Heading 2">
  <autoFilter ref="A2:D11"/>
  <tableColumns count="4">
    <tableColumn id="1" name="DOG" totalsRowFunction="custom" dataDxfId="52" totalsRowDxfId="51" dataCellStyle="Table date">
      <totalsRowFormula>SUM(A3:A11)</totalsRowFormula>
    </tableColumn>
    <tableColumn id="2" name="CAT" totalsRowFunction="custom" dataDxfId="50" totalsRowDxfId="49" dataCellStyle="Table details">
      <totalsRowFormula>SUM(B3:B11)</totalsRowFormula>
    </tableColumn>
    <tableColumn id="3" name="OTHER" totalsRowFunction="custom" dataDxfId="48" totalsRowDxfId="47" dataCellStyle="Table numbers">
      <totalsRowFormula>SUM(C3:C11)</totalsRowFormula>
    </tableColumn>
    <tableColumn id="4" name="INTAKE/OUTCOME" totalsRowFunction="custom" dataDxfId="46" totalsRowDxfId="45"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9.xml><?xml version="1.0" encoding="utf-8"?>
<table xmlns="http://schemas.openxmlformats.org/spreadsheetml/2006/main" id="25" name="ExpMar41820222526" displayName="ExpMar41820222526" ref="A2:D12" totalsRowCount="1" headerRowDxfId="44" headerRowCellStyle="Heading 2">
  <autoFilter ref="A2:D11"/>
  <tableColumns count="4">
    <tableColumn id="1" name="DOG" totalsRowFunction="custom" dataDxfId="43" totalsRowDxfId="42" dataCellStyle="Table date">
      <totalsRowFormula>SUM(A3:A11)</totalsRowFormula>
    </tableColumn>
    <tableColumn id="2" name="CAT" totalsRowFunction="custom" dataDxfId="41" totalsRowDxfId="40" dataCellStyle="Table details">
      <totalsRowFormula>SUM(B3:B11)</totalsRowFormula>
    </tableColumn>
    <tableColumn id="3" name="OTHER" totalsRowFunction="custom" dataDxfId="39" totalsRowDxfId="38" dataCellStyle="Table numbers">
      <totalsRowFormula>SUM(C3:C11)</totalsRowFormula>
    </tableColumn>
    <tableColumn id="4" name="INTAKE/OUTCOME" totalsRowFunction="custom" dataDxfId="37" totalsRowDxfId="36" dataCellStyle="Table details">
      <totalsRowFormula>SUM(A12:C12)</totalsRowFormula>
    </tableColumn>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heme/theme1.xml><?xml version="1.0" encoding="utf-8"?>
<a:theme xmlns:a="http://schemas.openxmlformats.org/drawingml/2006/main" name="Office Theme">
  <a:themeElements>
    <a:clrScheme name="Expense Trends Budget">
      <a:dk1>
        <a:srgbClr val="000000"/>
      </a:dk1>
      <a:lt1>
        <a:srgbClr val="FFFFFF"/>
      </a:lt1>
      <a:dk2>
        <a:srgbClr val="000000"/>
      </a:dk2>
      <a:lt2>
        <a:srgbClr val="FFFFFF"/>
      </a:lt2>
      <a:accent1>
        <a:srgbClr val="97B9C7"/>
      </a:accent1>
      <a:accent2>
        <a:srgbClr val="FFCC4F"/>
      </a:accent2>
      <a:accent3>
        <a:srgbClr val="9AB294"/>
      </a:accent3>
      <a:accent4>
        <a:srgbClr val="F15926"/>
      </a:accent4>
      <a:accent5>
        <a:srgbClr val="906083"/>
      </a:accent5>
      <a:accent6>
        <a:srgbClr val="E89C2B"/>
      </a:accent6>
      <a:hlink>
        <a:srgbClr val="FFFFFF"/>
      </a:hlink>
      <a:folHlink>
        <a:srgbClr val="FFFFFF"/>
      </a:folHlink>
    </a:clrScheme>
    <a:fontScheme name="Expense Trends Budget">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499984740745262"/>
    <pageSetUpPr autoPageBreaks="0" fitToPage="1"/>
  </sheetPr>
  <dimension ref="A1:N15"/>
  <sheetViews>
    <sheetView showGridLines="0" tabSelected="1" zoomScaleNormal="100" workbookViewId="0"/>
  </sheetViews>
  <sheetFormatPr defaultRowHeight="30" customHeight="1" x14ac:dyDescent="0.25"/>
  <cols>
    <col min="1" max="1" width="25.7109375" customWidth="1"/>
    <col min="2" max="14" width="12.5703125" customWidth="1"/>
    <col min="15" max="15" width="12.7109375" customWidth="1"/>
    <col min="16" max="16" width="9.140625" customWidth="1"/>
    <col min="17" max="17" width="7.28515625" customWidth="1"/>
  </cols>
  <sheetData>
    <row r="1" spans="1:14" ht="35.1" customHeight="1" x14ac:dyDescent="0.4">
      <c r="A1" s="1" t="s">
        <v>43</v>
      </c>
      <c r="B1" s="1"/>
      <c r="C1" s="1"/>
    </row>
    <row r="2" spans="1:14" ht="17.100000000000001" customHeight="1" x14ac:dyDescent="0.25">
      <c r="B2" s="8" t="s">
        <v>1</v>
      </c>
      <c r="C2" s="8" t="s">
        <v>2</v>
      </c>
      <c r="D2" s="8" t="s">
        <v>3</v>
      </c>
      <c r="E2" s="8" t="s">
        <v>4</v>
      </c>
      <c r="F2" s="8" t="s">
        <v>5</v>
      </c>
      <c r="G2" s="8" t="s">
        <v>6</v>
      </c>
      <c r="H2" s="8" t="s">
        <v>7</v>
      </c>
      <c r="I2" s="8" t="s">
        <v>8</v>
      </c>
      <c r="J2" s="8" t="s">
        <v>9</v>
      </c>
      <c r="K2" s="8" t="s">
        <v>10</v>
      </c>
      <c r="L2" s="8" t="s">
        <v>11</v>
      </c>
      <c r="M2" s="8" t="s">
        <v>12</v>
      </c>
      <c r="N2" s="8" t="s">
        <v>13</v>
      </c>
    </row>
    <row r="3" spans="1:14" ht="224.1" customHeight="1" x14ac:dyDescent="0.25"/>
    <row r="4" spans="1:14" ht="17.100000000000001" customHeight="1" x14ac:dyDescent="0.25">
      <c r="A4" s="2" t="s">
        <v>24</v>
      </c>
      <c r="B4" s="2" t="s">
        <v>1</v>
      </c>
      <c r="C4" s="2" t="s">
        <v>2</v>
      </c>
      <c r="D4" s="2" t="s">
        <v>3</v>
      </c>
      <c r="E4" s="2" t="s">
        <v>4</v>
      </c>
      <c r="F4" s="2" t="s">
        <v>5</v>
      </c>
      <c r="G4" s="2" t="s">
        <v>6</v>
      </c>
      <c r="H4" s="2" t="s">
        <v>7</v>
      </c>
      <c r="I4" s="2" t="s">
        <v>8</v>
      </c>
      <c r="J4" s="2" t="s">
        <v>9</v>
      </c>
      <c r="K4" s="2" t="s">
        <v>10</v>
      </c>
      <c r="L4" s="2" t="s">
        <v>11</v>
      </c>
      <c r="M4" s="2" t="s">
        <v>12</v>
      </c>
      <c r="N4" s="2" t="s">
        <v>0</v>
      </c>
    </row>
    <row r="5" spans="1:14" ht="30" customHeight="1" x14ac:dyDescent="0.25">
      <c r="A5" s="15" t="s">
        <v>17</v>
      </c>
      <c r="B5" s="12">
        <f>SUM(jan!A3:C3)</f>
        <v>31</v>
      </c>
      <c r="C5" s="12">
        <f>SUM(feb!A3:C3)</f>
        <v>20</v>
      </c>
      <c r="D5" s="12">
        <f>SUM(mar!A3:C3)</f>
        <v>35</v>
      </c>
      <c r="E5" s="12">
        <f>SUM(apr!A3:C3)</f>
        <v>34</v>
      </c>
      <c r="F5" s="12">
        <f>SUM(may!A3:C3)</f>
        <v>29</v>
      </c>
      <c r="G5" s="12">
        <f>SUM(jun!A3:C3)</f>
        <v>43</v>
      </c>
      <c r="H5" s="12">
        <f>SUM(jul!A3:C3)</f>
        <v>43</v>
      </c>
      <c r="I5" s="12">
        <f>SUM(aug!A3:C3)</f>
        <v>39</v>
      </c>
      <c r="J5" s="12">
        <f>SUM(sep!A3:C3)</f>
        <v>35</v>
      </c>
      <c r="K5" s="12">
        <f>SUM(oct!A3:C3)</f>
        <v>41</v>
      </c>
      <c r="L5" s="12">
        <f>SUM(nov!A3:C3)</f>
        <v>26</v>
      </c>
      <c r="M5" s="12">
        <f>SUM(dec!A3:C3)</f>
        <v>22</v>
      </c>
      <c r="N5" s="12">
        <f>SUM(ExpenseSummary[[#This Row],[Jan]:[Dec]])</f>
        <v>398</v>
      </c>
    </row>
    <row r="6" spans="1:14" ht="30" customHeight="1" x14ac:dyDescent="0.25">
      <c r="A6" s="15" t="s">
        <v>37</v>
      </c>
      <c r="B6" s="12">
        <f>SUM(jan!A4:C4)</f>
        <v>130</v>
      </c>
      <c r="C6" s="12">
        <f>SUM(feb!A4:C4)</f>
        <v>134</v>
      </c>
      <c r="D6" s="12">
        <f>SUM(mar!A4:C4)</f>
        <v>177</v>
      </c>
      <c r="E6" s="12">
        <f>SUM(apr!A4:C4)</f>
        <v>155</v>
      </c>
      <c r="F6" s="12">
        <f>SUM(may!A4:C4)</f>
        <v>260</v>
      </c>
      <c r="G6" s="12">
        <f>SUM(jun!A4:C4)</f>
        <v>146</v>
      </c>
      <c r="H6" s="12">
        <f>SUM(jul!A4:C4)</f>
        <v>179</v>
      </c>
      <c r="I6" s="12">
        <f>SUM(aug!A4:C4)</f>
        <v>169</v>
      </c>
      <c r="J6" s="12">
        <f>SUM(sep!A4:C4)</f>
        <v>136</v>
      </c>
      <c r="K6" s="12">
        <f>SUM(oct!A4:C4)</f>
        <v>169</v>
      </c>
      <c r="L6" s="12">
        <f>SUM(nov!A4:C4)</f>
        <v>107</v>
      </c>
      <c r="M6" s="12">
        <f>SUM(dec!A4:C4)</f>
        <v>116</v>
      </c>
      <c r="N6" s="12">
        <f>SUM(ExpenseSummary[[#This Row],[Jan]:[Dec]])</f>
        <v>1878</v>
      </c>
    </row>
    <row r="7" spans="1:14" ht="30" customHeight="1" x14ac:dyDescent="0.25">
      <c r="A7" s="15" t="s">
        <v>18</v>
      </c>
      <c r="B7" s="12">
        <f>SUM(jan!A5:C5)</f>
        <v>4</v>
      </c>
      <c r="C7" s="12">
        <f>SUM(feb!A5:C5)</f>
        <v>3</v>
      </c>
      <c r="D7" s="12">
        <f>SUM(mar!A5:C5)</f>
        <v>5</v>
      </c>
      <c r="E7" s="12">
        <f>SUM(apr!A5:C5)</f>
        <v>5</v>
      </c>
      <c r="F7" s="12">
        <f>SUM(may!A5:C5)</f>
        <v>3</v>
      </c>
      <c r="G7" s="12">
        <f>SUM(jun!A5:C5)</f>
        <v>5</v>
      </c>
      <c r="H7" s="12">
        <f>SUM(jul!A5:C5)</f>
        <v>5</v>
      </c>
      <c r="I7" s="12">
        <f>SUM(aug!A5:C5)</f>
        <v>8</v>
      </c>
      <c r="J7" s="12">
        <f>SUM(sep!A5:C5)</f>
        <v>2</v>
      </c>
      <c r="K7" s="12">
        <f>SUM(oct!A5:C5)</f>
        <v>8</v>
      </c>
      <c r="L7" s="12">
        <f>SUM(nov!A5:C5)</f>
        <v>3</v>
      </c>
      <c r="M7" s="12">
        <f>SUM(dec!A5:C5)</f>
        <v>5</v>
      </c>
      <c r="N7" s="12">
        <f>SUM(ExpenseSummary[[#This Row],[Jan]:[Dec]])</f>
        <v>56</v>
      </c>
    </row>
    <row r="8" spans="1:14" ht="30" customHeight="1" x14ac:dyDescent="0.25">
      <c r="A8" s="19" t="s">
        <v>36</v>
      </c>
      <c r="B8" s="18">
        <f>SUM(jan!A6:C6)</f>
        <v>69</v>
      </c>
      <c r="C8" s="18">
        <f>SUM(feb!A6:C6)</f>
        <v>50</v>
      </c>
      <c r="D8" s="18">
        <f>SUM(mar!A6:C6)</f>
        <v>93</v>
      </c>
      <c r="E8" s="18">
        <f>SUM(apr!A6:C6)</f>
        <v>88</v>
      </c>
      <c r="F8" s="18">
        <f>SUM(may!A6:C6)</f>
        <v>107</v>
      </c>
      <c r="G8" s="18">
        <f>SUM(jun!A6:C6)</f>
        <v>136</v>
      </c>
      <c r="H8" s="18">
        <f>SUM(jul!A6:C6)</f>
        <v>81</v>
      </c>
      <c r="I8" s="18">
        <f>SUM(aug!A6:C6)</f>
        <v>146</v>
      </c>
      <c r="J8" s="18">
        <f>SUM(sep!A6:C6)</f>
        <v>118</v>
      </c>
      <c r="K8" s="18">
        <f>SUM(oct!A6:C6)</f>
        <v>126</v>
      </c>
      <c r="L8" s="18">
        <f>SUM(nov!A6:C6)</f>
        <v>85</v>
      </c>
      <c r="M8" s="18">
        <f>SUM(dec!A6:C6)</f>
        <v>63</v>
      </c>
      <c r="N8" s="18">
        <f>SUM(ExpenseSummary[[#This Row],[Jan]:[Dec]])</f>
        <v>1162</v>
      </c>
    </row>
    <row r="9" spans="1:14" ht="30" customHeight="1" x14ac:dyDescent="0.25">
      <c r="A9" s="15" t="s">
        <v>19</v>
      </c>
      <c r="B9" s="12">
        <f>SUM(jan!A7:C7)</f>
        <v>41</v>
      </c>
      <c r="C9" s="12">
        <f>SUM(feb!A7:C7)</f>
        <v>41</v>
      </c>
      <c r="D9" s="12">
        <f>SUM(mar!A7:C7)</f>
        <v>53</v>
      </c>
      <c r="E9" s="12">
        <f>SUM(apr!A7:C7)</f>
        <v>43</v>
      </c>
      <c r="F9" s="12">
        <f>SUM(may!A7:C7)</f>
        <v>54</v>
      </c>
      <c r="G9" s="12">
        <f>SUM(jun!A7:C7)</f>
        <v>51</v>
      </c>
      <c r="H9" s="12">
        <f>SUM(jul!A7:C7)</f>
        <v>23</v>
      </c>
      <c r="I9" s="12">
        <f>SUM(aug!A7:C7)</f>
        <v>59</v>
      </c>
      <c r="J9" s="12">
        <f>SUM(sep!A7:C7)</f>
        <v>37</v>
      </c>
      <c r="K9" s="12">
        <f>SUM(oct!A7:C7)</f>
        <v>36</v>
      </c>
      <c r="L9" s="12">
        <f>SUM(nov!A7:C7)</f>
        <v>36</v>
      </c>
      <c r="M9" s="12">
        <f>SUM(dec!A7:C7)</f>
        <v>31</v>
      </c>
      <c r="N9" s="12">
        <f>SUM(ExpenseSummary[[#This Row],[Jan]:[Dec]])</f>
        <v>505</v>
      </c>
    </row>
    <row r="10" spans="1:14" ht="30" customHeight="1" x14ac:dyDescent="0.25">
      <c r="A10" s="15" t="s">
        <v>25</v>
      </c>
      <c r="B10" s="12">
        <f>SUM(jan!A8:C8)</f>
        <v>118</v>
      </c>
      <c r="C10" s="12">
        <f>SUM(feb!A8:C8)</f>
        <v>86</v>
      </c>
      <c r="D10" s="12">
        <f>SUM(mar!A8:C8)</f>
        <v>145</v>
      </c>
      <c r="E10" s="12">
        <f>SUM(apr!A8:C8)</f>
        <v>155</v>
      </c>
      <c r="F10" s="12">
        <f>SUM(may!A8:C8)</f>
        <v>174</v>
      </c>
      <c r="G10" s="12">
        <f>SUM(jun!A8:C8)</f>
        <v>162</v>
      </c>
      <c r="H10" s="12">
        <f>SUM(jul!A8:C8)</f>
        <v>175</v>
      </c>
      <c r="I10" s="12">
        <f>SUM(aug!A8:C8)</f>
        <v>145</v>
      </c>
      <c r="J10" s="12">
        <f>SUM(sep!A8:C8)</f>
        <v>152</v>
      </c>
      <c r="K10" s="12">
        <f>SUM(oct!A8:C8)</f>
        <v>215</v>
      </c>
      <c r="L10" s="12">
        <f>SUM(nov!A8:C8)</f>
        <v>161</v>
      </c>
      <c r="M10" s="12">
        <f>SUM(dec!A8:C8)</f>
        <v>100</v>
      </c>
      <c r="N10" s="12">
        <f>SUM(ExpenseSummary[[#This Row],[Jan]:[Dec]])</f>
        <v>1788</v>
      </c>
    </row>
    <row r="11" spans="1:14" ht="30" customHeight="1" x14ac:dyDescent="0.25">
      <c r="A11" s="15" t="s">
        <v>20</v>
      </c>
      <c r="B11" s="12">
        <f>SUM(jan!A9:C9)</f>
        <v>36</v>
      </c>
      <c r="C11" s="12">
        <f>SUM(feb!A9:C9)</f>
        <v>37</v>
      </c>
      <c r="D11" s="12">
        <f>SUM(mar!A9:C9)</f>
        <v>48</v>
      </c>
      <c r="E11" s="12">
        <f>SUM(apr!A9:C9)</f>
        <v>41</v>
      </c>
      <c r="F11" s="12">
        <f>SUM(may!A9:C9)</f>
        <v>43</v>
      </c>
      <c r="G11" s="12">
        <f>SUM(jun!A9:C9)</f>
        <v>44</v>
      </c>
      <c r="H11" s="12">
        <f>SUM(jul!A9:C9)</f>
        <v>28</v>
      </c>
      <c r="I11" s="12">
        <f>SUM(aug!A9:C9)</f>
        <v>38</v>
      </c>
      <c r="J11" s="12">
        <f>SUM(sep!A9:C9)</f>
        <v>34</v>
      </c>
      <c r="K11" s="12">
        <f>SUM(oct!A9:C9)</f>
        <v>31</v>
      </c>
      <c r="L11" s="12">
        <f>SUM(nov!A9:C9)</f>
        <v>24</v>
      </c>
      <c r="M11" s="12">
        <f>SUM(dec!A9:C9)</f>
        <v>38</v>
      </c>
      <c r="N11" s="12">
        <f>SUM(ExpenseSummary[[#This Row],[Jan]:[Dec]])</f>
        <v>442</v>
      </c>
    </row>
    <row r="12" spans="1:14" ht="30" customHeight="1" x14ac:dyDescent="0.25">
      <c r="A12" s="15" t="s">
        <v>26</v>
      </c>
      <c r="B12" s="12">
        <f>SUM(jan!A10:C10)</f>
        <v>48</v>
      </c>
      <c r="C12" s="12">
        <f>SUM(feb!A10:C10)</f>
        <v>52</v>
      </c>
      <c r="D12" s="12">
        <f>SUM(mar!A10:C10)</f>
        <v>60</v>
      </c>
      <c r="E12" s="12">
        <f>SUM(apr!A10:C10)</f>
        <v>70</v>
      </c>
      <c r="F12" s="12">
        <f>SUM(may!A10:C10)</f>
        <v>63</v>
      </c>
      <c r="G12" s="12">
        <f>SUM(jun!A10:C10)</f>
        <v>63</v>
      </c>
      <c r="H12" s="12">
        <f>SUM(jul!A10:C10)</f>
        <v>49</v>
      </c>
      <c r="I12" s="12">
        <f>SUM(aug!A10:C10)</f>
        <v>40</v>
      </c>
      <c r="J12" s="12">
        <f>SUM(sep!A10:C10)</f>
        <v>51</v>
      </c>
      <c r="K12" s="12">
        <f>SUM(oct!A10:C10)</f>
        <v>64</v>
      </c>
      <c r="L12" s="12">
        <f>SUM(nov!A10:C10)</f>
        <v>58</v>
      </c>
      <c r="M12" s="12">
        <f>SUM(dec!A10:C10)</f>
        <v>57</v>
      </c>
      <c r="N12" s="12">
        <f>SUM(ExpenseSummary[[#This Row],[Jan]:[Dec]])</f>
        <v>675</v>
      </c>
    </row>
    <row r="13" spans="1:14" ht="30" customHeight="1" x14ac:dyDescent="0.25">
      <c r="A13" s="15" t="s">
        <v>21</v>
      </c>
      <c r="B13" s="12">
        <f>SUM(jan!A11:C11)</f>
        <v>3</v>
      </c>
      <c r="C13" s="12">
        <f>SUM(feb!A11:C11)</f>
        <v>1</v>
      </c>
      <c r="D13" s="12">
        <f>SUM(mar!A11:C11)</f>
        <v>0</v>
      </c>
      <c r="E13" s="12">
        <f>SUM(apr!A11:C11)</f>
        <v>0</v>
      </c>
      <c r="F13" s="12">
        <f>SUM(may!A11:C11)</f>
        <v>3</v>
      </c>
      <c r="G13" s="12">
        <f>SUM(jun!A11:C11)</f>
        <v>4</v>
      </c>
      <c r="H13" s="12">
        <f>SUM(jul!A11:C11)</f>
        <v>0</v>
      </c>
      <c r="I13" s="12">
        <f>SUM(aug!A11:C11)</f>
        <v>1</v>
      </c>
      <c r="J13" s="12">
        <f>SUM(sep!A11:C11)</f>
        <v>4</v>
      </c>
      <c r="K13" s="12">
        <f>SUM(oct!A11:C11)</f>
        <v>0</v>
      </c>
      <c r="L13" s="12">
        <f>SUM(nov!A11:C11)</f>
        <v>2</v>
      </c>
      <c r="M13" s="12">
        <f>SUM(dec!A11:C11)</f>
        <v>1</v>
      </c>
      <c r="N13" s="12">
        <f>SUM(ExpenseSummary[[#This Row],[Jan]:[Dec]])</f>
        <v>19</v>
      </c>
    </row>
    <row r="14" spans="1:14" ht="30" customHeight="1" x14ac:dyDescent="0.25">
      <c r="A14" s="5" t="s">
        <v>41</v>
      </c>
      <c r="B14" s="6">
        <f t="shared" ref="B14:M14" si="0">SUM(B5:B8)</f>
        <v>234</v>
      </c>
      <c r="C14" s="6">
        <f t="shared" si="0"/>
        <v>207</v>
      </c>
      <c r="D14" s="6">
        <f t="shared" si="0"/>
        <v>310</v>
      </c>
      <c r="E14" s="6">
        <f t="shared" si="0"/>
        <v>282</v>
      </c>
      <c r="F14" s="6">
        <f t="shared" si="0"/>
        <v>399</v>
      </c>
      <c r="G14" s="6">
        <f t="shared" si="0"/>
        <v>330</v>
      </c>
      <c r="H14" s="6">
        <f t="shared" si="0"/>
        <v>308</v>
      </c>
      <c r="I14" s="6">
        <f t="shared" si="0"/>
        <v>362</v>
      </c>
      <c r="J14" s="6">
        <f t="shared" si="0"/>
        <v>291</v>
      </c>
      <c r="K14" s="6">
        <f t="shared" si="0"/>
        <v>344</v>
      </c>
      <c r="L14" s="6">
        <f t="shared" si="0"/>
        <v>221</v>
      </c>
      <c r="M14" s="6">
        <f t="shared" si="0"/>
        <v>206</v>
      </c>
      <c r="N14" s="6">
        <f>SUM(ExpenseSummary[[#Totals],[Jan]:[Dec]])</f>
        <v>3494</v>
      </c>
    </row>
    <row r="15" spans="1:14" ht="30" customHeight="1" x14ac:dyDescent="0.25">
      <c r="A15" s="9" t="s">
        <v>42</v>
      </c>
      <c r="B15" s="10">
        <f>SUM(B9:B13)</f>
        <v>246</v>
      </c>
      <c r="C15" s="10">
        <f>SUM(C8:C13)</f>
        <v>267</v>
      </c>
      <c r="D15" s="10">
        <f t="shared" ref="D15:M15" si="1">SUM(D9:D13)</f>
        <v>306</v>
      </c>
      <c r="E15" s="10">
        <f t="shared" si="1"/>
        <v>309</v>
      </c>
      <c r="F15" s="10">
        <f t="shared" si="1"/>
        <v>337</v>
      </c>
      <c r="G15" s="10">
        <f t="shared" si="1"/>
        <v>324</v>
      </c>
      <c r="H15" s="10">
        <f t="shared" si="1"/>
        <v>275</v>
      </c>
      <c r="I15" s="10">
        <f t="shared" si="1"/>
        <v>283</v>
      </c>
      <c r="J15" s="10">
        <f t="shared" si="1"/>
        <v>278</v>
      </c>
      <c r="K15" s="10">
        <f t="shared" si="1"/>
        <v>346</v>
      </c>
      <c r="L15" s="10">
        <f t="shared" si="1"/>
        <v>281</v>
      </c>
      <c r="M15" s="10">
        <f t="shared" si="1"/>
        <v>227</v>
      </c>
      <c r="N15" s="20">
        <f>SUM(B15:M15)</f>
        <v>3479</v>
      </c>
    </row>
  </sheetData>
  <dataConsolidate/>
  <dataValidations count="22">
    <dataValidation allowBlank="1" showInputMessage="1" showErrorMessage="1" prompt="An expense trends workbook that tracks specific expenses over a 12 month period. This workbook contains a tips worksheet, this summary worksheet and a worksheet for each month" sqref="A1"/>
    <dataValidation allowBlank="1" showInputMessage="1" showErrorMessage="1" prompt="Enter an expense name in this column" sqref="A4"/>
    <dataValidation allowBlank="1" showInputMessage="1" showErrorMessage="1" prompt="Expense total over the 12 months is automatically displayed in this column" sqref="N4"/>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dataValidation allowBlank="1" showInputMessage="1" showErrorMessage="1" prompt="Navigation hyperlink to the expense details for this month" sqref="B2:M2"/>
    <dataValidation allowBlank="1" showInputMessage="1" showErrorMessage="1" prompt="Navigation hyperlink to the tips worksheet, which explains how to use this workbook" sqref="N2"/>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dataValidation allowBlank="1" showInputMessage="1" showErrorMessage="1" prompt="Legend for the clustered column chart" sqref="N3"/>
    <dataValidation allowBlank="1" showInputMessage="1" showErrorMessage="1" prompt="Expense amount is automatically displayed in this column" sqref="B4:M4"/>
    <dataValidation type="list" errorStyle="warning" allowBlank="1" showInputMessage="1" showErrorMessage="1" error="An expense from the drop down should be selected in order for it to be included on the Summary sheet" sqref="A5:A13">
      <formula1>ExpenseCategories</formula1>
    </dataValidation>
  </dataValidations>
  <hyperlinks>
    <hyperlink ref="B2" location="jan!A1" tooltip="Select to navigate to Jan" display="Jan"/>
    <hyperlink ref="C2" location="feb!A1" tooltip="Select to navigate to Feb" display="Feb"/>
    <hyperlink ref="D2" location="mar!A1" tooltip="Select to navigate to Mar" display="Mar"/>
    <hyperlink ref="E2" location="apr!A1" tooltip="Select to navigate to Apr" display="Apr"/>
    <hyperlink ref="F2" location="may!A1" tooltip="Select to navigate to May" display="May"/>
    <hyperlink ref="G2" location="jun!A1" tooltip="Select to navigate to Jun" display="Jun"/>
    <hyperlink ref="H2" location="jul!A1" tooltip="Select to navigate to Jul" display="Jul"/>
    <hyperlink ref="I2" location="aug!A1" tooltip="Select to navigate to Aug" display="Aug"/>
    <hyperlink ref="J2" location="sep!A1" tooltip="Select to navigate to Sep" display="Sep"/>
    <hyperlink ref="K2" location="oct!A1" tooltip="Select to navigate to Oct" display="Oct"/>
    <hyperlink ref="L2" location="nov!A1" tooltip="Select to navigate to Nov" display="Nov"/>
    <hyperlink ref="M2" location="dec!A1" tooltip="Select to navigate to Dec" display="Dec"/>
    <hyperlink ref="N2" location="tips!A1" tooltip="Select to navigate to tips" display="Tips"/>
  </hyperlinks>
  <printOptions horizontalCentered="1"/>
  <pageMargins left="0.25" right="0.25" top="0.75" bottom="0.75" header="0.3" footer="0.3"/>
  <pageSetup orientation="landscape" r:id="rId1"/>
  <headerFooter differentFirst="1">
    <oddFooter>Page &amp;P of &amp;N</oddFooter>
  </headerFooter>
  <ignoredErrors>
    <ignoredError sqref="D6" calculatedColumn="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autoPageBreaks="0" fitToPage="1"/>
  </sheetPr>
  <dimension ref="A1:D14"/>
  <sheetViews>
    <sheetView showGridLines="0" workbookViewId="0">
      <selection activeCell="C8" sqref="C8"/>
    </sheetView>
  </sheetViews>
  <sheetFormatPr defaultRowHeight="30" customHeight="1" x14ac:dyDescent="0.25"/>
  <cols>
    <col min="1" max="3" width="15.5703125" customWidth="1"/>
    <col min="4" max="4" width="30.5703125" customWidth="1"/>
  </cols>
  <sheetData>
    <row r="1" spans="1:4" ht="35.1" customHeight="1" x14ac:dyDescent="0.4">
      <c r="A1" s="21" t="s">
        <v>35</v>
      </c>
      <c r="B1" s="21"/>
      <c r="C1" s="21"/>
      <c r="D1" s="3" t="s">
        <v>14</v>
      </c>
    </row>
    <row r="2" spans="1:4" ht="17.100000000000001" customHeight="1" x14ac:dyDescent="0.25">
      <c r="A2" s="14" t="s">
        <v>15</v>
      </c>
      <c r="B2" s="14" t="s">
        <v>16</v>
      </c>
      <c r="C2" s="14" t="s">
        <v>22</v>
      </c>
      <c r="D2" s="14" t="s">
        <v>23</v>
      </c>
    </row>
    <row r="3" spans="1:4" ht="30" customHeight="1" x14ac:dyDescent="0.25">
      <c r="A3" s="13">
        <v>17</v>
      </c>
      <c r="B3" s="11">
        <v>17</v>
      </c>
      <c r="C3" s="12">
        <v>1</v>
      </c>
      <c r="D3" s="15" t="s">
        <v>17</v>
      </c>
    </row>
    <row r="4" spans="1:4" ht="30" customHeight="1" x14ac:dyDescent="0.25">
      <c r="A4" s="13">
        <v>104</v>
      </c>
      <c r="B4" s="11">
        <v>17</v>
      </c>
      <c r="C4" s="12">
        <v>15</v>
      </c>
      <c r="D4" s="15" t="s">
        <v>37</v>
      </c>
    </row>
    <row r="5" spans="1:4" ht="30" customHeight="1" x14ac:dyDescent="0.25">
      <c r="A5" s="13">
        <v>1</v>
      </c>
      <c r="B5" s="11">
        <v>1</v>
      </c>
      <c r="C5" s="12">
        <v>0</v>
      </c>
      <c r="D5" s="15" t="s">
        <v>18</v>
      </c>
    </row>
    <row r="6" spans="1:4" ht="30" customHeight="1" x14ac:dyDescent="0.25">
      <c r="A6" s="16">
        <v>81</v>
      </c>
      <c r="B6" s="17">
        <v>37</v>
      </c>
      <c r="C6" s="18"/>
      <c r="D6" s="17" t="s">
        <v>36</v>
      </c>
    </row>
    <row r="7" spans="1:4" ht="30" customHeight="1" x14ac:dyDescent="0.25">
      <c r="A7" s="13">
        <v>25</v>
      </c>
      <c r="B7" s="11">
        <v>10</v>
      </c>
      <c r="C7" s="12">
        <v>2</v>
      </c>
      <c r="D7" s="15" t="s">
        <v>19</v>
      </c>
    </row>
    <row r="8" spans="1:4" ht="30" customHeight="1" x14ac:dyDescent="0.25">
      <c r="A8" s="13">
        <v>98</v>
      </c>
      <c r="B8" s="11">
        <v>41</v>
      </c>
      <c r="C8" s="12">
        <v>13</v>
      </c>
      <c r="D8" s="15" t="s">
        <v>25</v>
      </c>
    </row>
    <row r="9" spans="1:4" ht="30" customHeight="1" x14ac:dyDescent="0.25">
      <c r="A9" s="16">
        <v>26</v>
      </c>
      <c r="B9" s="17">
        <v>8</v>
      </c>
      <c r="C9" s="18">
        <v>0</v>
      </c>
      <c r="D9" s="15" t="s">
        <v>20</v>
      </c>
    </row>
    <row r="10" spans="1:4" ht="30" customHeight="1" x14ac:dyDescent="0.25">
      <c r="A10" s="16">
        <v>51</v>
      </c>
      <c r="B10" s="17">
        <v>0</v>
      </c>
      <c r="C10" s="18">
        <v>0</v>
      </c>
      <c r="D10" s="15" t="s">
        <v>26</v>
      </c>
    </row>
    <row r="11" spans="1:4" ht="30" customHeight="1" x14ac:dyDescent="0.25">
      <c r="A11" s="13">
        <v>1</v>
      </c>
      <c r="B11" s="11">
        <v>2</v>
      </c>
      <c r="C11" s="12">
        <v>1</v>
      </c>
      <c r="D11" s="15" t="s">
        <v>21</v>
      </c>
    </row>
    <row r="12" spans="1:4" ht="30" customHeight="1" x14ac:dyDescent="0.25">
      <c r="A12" s="4">
        <f>SUM(A3:A11)</f>
        <v>404</v>
      </c>
      <c r="B12" s="4">
        <f>SUM(B3:B11)</f>
        <v>133</v>
      </c>
      <c r="C12" s="7">
        <f>SUM(C3:C11)</f>
        <v>32</v>
      </c>
      <c r="D12" s="4">
        <f>SUM(A12:C12)</f>
        <v>569</v>
      </c>
    </row>
    <row r="13" spans="1:4" ht="30" customHeight="1" x14ac:dyDescent="0.25">
      <c r="A13">
        <f>SUM(A3:C5)</f>
        <v>173</v>
      </c>
    </row>
    <row r="14" spans="1:4" ht="30" customHeight="1" x14ac:dyDescent="0.25">
      <c r="A14">
        <f>SUM(A7:C11)</f>
        <v>278</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pageSetUpPr autoPageBreaks="0" fitToPage="1"/>
  </sheetPr>
  <dimension ref="A1:D14"/>
  <sheetViews>
    <sheetView showGridLines="0" workbookViewId="0">
      <selection activeCell="A7" sqref="A7"/>
    </sheetView>
  </sheetViews>
  <sheetFormatPr defaultRowHeight="30" customHeight="1" x14ac:dyDescent="0.25"/>
  <cols>
    <col min="1" max="3" width="15.5703125" customWidth="1"/>
    <col min="4" max="4" width="30.5703125" customWidth="1"/>
  </cols>
  <sheetData>
    <row r="1" spans="1:4" ht="35.1" customHeight="1" x14ac:dyDescent="0.4">
      <c r="A1" s="21" t="s">
        <v>38</v>
      </c>
      <c r="B1" s="21"/>
      <c r="C1" s="21"/>
      <c r="D1" s="3" t="s">
        <v>14</v>
      </c>
    </row>
    <row r="2" spans="1:4" ht="17.100000000000001" customHeight="1" x14ac:dyDescent="0.25">
      <c r="A2" s="14" t="s">
        <v>15</v>
      </c>
      <c r="B2" s="14" t="s">
        <v>16</v>
      </c>
      <c r="C2" s="14" t="s">
        <v>22</v>
      </c>
      <c r="D2" s="14" t="s">
        <v>23</v>
      </c>
    </row>
    <row r="3" spans="1:4" ht="30" customHeight="1" x14ac:dyDescent="0.25">
      <c r="A3" s="13">
        <v>30</v>
      </c>
      <c r="B3" s="11">
        <v>11</v>
      </c>
      <c r="C3" s="12">
        <v>0</v>
      </c>
      <c r="D3" s="15" t="s">
        <v>17</v>
      </c>
    </row>
    <row r="4" spans="1:4" ht="30" customHeight="1" x14ac:dyDescent="0.25">
      <c r="A4" s="13">
        <v>108</v>
      </c>
      <c r="B4" s="11">
        <v>41</v>
      </c>
      <c r="C4" s="12">
        <v>20</v>
      </c>
      <c r="D4" s="15" t="s">
        <v>37</v>
      </c>
    </row>
    <row r="5" spans="1:4" ht="30" customHeight="1" x14ac:dyDescent="0.25">
      <c r="A5" s="13">
        <v>4</v>
      </c>
      <c r="B5" s="11">
        <v>4</v>
      </c>
      <c r="C5" s="12">
        <v>0</v>
      </c>
      <c r="D5" s="15" t="s">
        <v>18</v>
      </c>
    </row>
    <row r="6" spans="1:4" ht="30" customHeight="1" x14ac:dyDescent="0.25">
      <c r="A6" s="16">
        <v>81</v>
      </c>
      <c r="B6" s="17">
        <v>45</v>
      </c>
      <c r="C6" s="18"/>
      <c r="D6" s="17" t="s">
        <v>36</v>
      </c>
    </row>
    <row r="7" spans="1:4" ht="30" customHeight="1" x14ac:dyDescent="0.25">
      <c r="A7" s="13">
        <v>25</v>
      </c>
      <c r="B7" s="11">
        <v>10</v>
      </c>
      <c r="C7" s="12">
        <v>1</v>
      </c>
      <c r="D7" s="15" t="s">
        <v>19</v>
      </c>
    </row>
    <row r="8" spans="1:4" ht="30" customHeight="1" x14ac:dyDescent="0.25">
      <c r="A8" s="13">
        <v>121</v>
      </c>
      <c r="B8" s="11">
        <v>91</v>
      </c>
      <c r="C8" s="12">
        <v>3</v>
      </c>
      <c r="D8" s="15" t="s">
        <v>25</v>
      </c>
    </row>
    <row r="9" spans="1:4" ht="30" customHeight="1" x14ac:dyDescent="0.25">
      <c r="A9" s="16">
        <v>23</v>
      </c>
      <c r="B9" s="17">
        <v>8</v>
      </c>
      <c r="C9" s="18">
        <v>0</v>
      </c>
      <c r="D9" s="15" t="s">
        <v>20</v>
      </c>
    </row>
    <row r="10" spans="1:4" ht="30" customHeight="1" x14ac:dyDescent="0.25">
      <c r="A10" s="16">
        <v>61</v>
      </c>
      <c r="B10" s="17">
        <v>2</v>
      </c>
      <c r="C10" s="18">
        <v>1</v>
      </c>
      <c r="D10" s="15" t="s">
        <v>26</v>
      </c>
    </row>
    <row r="11" spans="1:4" ht="30" customHeight="1" x14ac:dyDescent="0.25">
      <c r="A11" s="13"/>
      <c r="B11" s="11"/>
      <c r="C11" s="12"/>
      <c r="D11" s="15" t="s">
        <v>21</v>
      </c>
    </row>
    <row r="12" spans="1:4" ht="30" customHeight="1" x14ac:dyDescent="0.25">
      <c r="A12" s="4">
        <f>SUM(A3:A11)</f>
        <v>453</v>
      </c>
      <c r="B12" s="4">
        <f>SUM(B3:B11)</f>
        <v>212</v>
      </c>
      <c r="C12" s="7">
        <f>SUM(C3:C11)</f>
        <v>25</v>
      </c>
      <c r="D12" s="4">
        <f>SUM(A12:C12)</f>
        <v>690</v>
      </c>
    </row>
    <row r="13" spans="1:4" ht="30" customHeight="1" x14ac:dyDescent="0.25">
      <c r="A13">
        <f>SUM(A3:C5)</f>
        <v>218</v>
      </c>
    </row>
    <row r="14" spans="1:4" ht="30" customHeight="1" x14ac:dyDescent="0.25">
      <c r="A14">
        <f>SUM(A7:C11)</f>
        <v>346</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79998168889431442"/>
    <pageSetUpPr autoPageBreaks="0" fitToPage="1"/>
  </sheetPr>
  <dimension ref="A1:D14"/>
  <sheetViews>
    <sheetView showGridLines="0" workbookViewId="0">
      <selection activeCell="B12" sqref="B12"/>
    </sheetView>
  </sheetViews>
  <sheetFormatPr defaultRowHeight="30" customHeight="1" x14ac:dyDescent="0.25"/>
  <cols>
    <col min="1" max="3" width="15.5703125" customWidth="1"/>
    <col min="4" max="4" width="30.5703125" customWidth="1"/>
  </cols>
  <sheetData>
    <row r="1" spans="1:4" ht="35.1" customHeight="1" x14ac:dyDescent="0.4">
      <c r="A1" s="21" t="s">
        <v>39</v>
      </c>
      <c r="B1" s="21"/>
      <c r="C1" s="21"/>
      <c r="D1" s="3" t="s">
        <v>14</v>
      </c>
    </row>
    <row r="2" spans="1:4" ht="17.100000000000001" customHeight="1" x14ac:dyDescent="0.25">
      <c r="A2" s="14" t="s">
        <v>15</v>
      </c>
      <c r="B2" s="14" t="s">
        <v>16</v>
      </c>
      <c r="C2" s="14" t="s">
        <v>22</v>
      </c>
      <c r="D2" s="14" t="s">
        <v>23</v>
      </c>
    </row>
    <row r="3" spans="1:4" ht="30" customHeight="1" x14ac:dyDescent="0.25">
      <c r="A3" s="13">
        <v>20</v>
      </c>
      <c r="B3" s="11">
        <v>6</v>
      </c>
      <c r="C3" s="12">
        <v>0</v>
      </c>
      <c r="D3" s="15" t="s">
        <v>17</v>
      </c>
    </row>
    <row r="4" spans="1:4" ht="30" customHeight="1" x14ac:dyDescent="0.25">
      <c r="A4" s="13">
        <v>78</v>
      </c>
      <c r="B4" s="11">
        <v>13</v>
      </c>
      <c r="C4" s="12">
        <v>16</v>
      </c>
      <c r="D4" s="15" t="s">
        <v>37</v>
      </c>
    </row>
    <row r="5" spans="1:4" ht="30" customHeight="1" x14ac:dyDescent="0.25">
      <c r="A5" s="13">
        <v>3</v>
      </c>
      <c r="B5" s="11">
        <v>0</v>
      </c>
      <c r="C5" s="12">
        <v>0</v>
      </c>
      <c r="D5" s="15" t="s">
        <v>18</v>
      </c>
    </row>
    <row r="6" spans="1:4" ht="30" customHeight="1" x14ac:dyDescent="0.25">
      <c r="A6" s="16">
        <v>65</v>
      </c>
      <c r="B6" s="17">
        <v>20</v>
      </c>
      <c r="C6" s="18">
        <v>0</v>
      </c>
      <c r="D6" s="17" t="s">
        <v>36</v>
      </c>
    </row>
    <row r="7" spans="1:4" ht="30" customHeight="1" x14ac:dyDescent="0.25">
      <c r="A7" s="13">
        <v>28</v>
      </c>
      <c r="B7" s="11">
        <v>8</v>
      </c>
      <c r="C7" s="12">
        <v>0</v>
      </c>
      <c r="D7" s="15" t="s">
        <v>19</v>
      </c>
    </row>
    <row r="8" spans="1:4" ht="30" customHeight="1" x14ac:dyDescent="0.25">
      <c r="A8" s="13">
        <v>97</v>
      </c>
      <c r="B8" s="11">
        <v>48</v>
      </c>
      <c r="C8" s="12">
        <v>16</v>
      </c>
      <c r="D8" s="15" t="s">
        <v>25</v>
      </c>
    </row>
    <row r="9" spans="1:4" ht="30" customHeight="1" x14ac:dyDescent="0.25">
      <c r="A9" s="16">
        <v>22</v>
      </c>
      <c r="B9" s="17">
        <v>2</v>
      </c>
      <c r="C9" s="18">
        <v>0</v>
      </c>
      <c r="D9" s="15" t="s">
        <v>20</v>
      </c>
    </row>
    <row r="10" spans="1:4" ht="30" customHeight="1" x14ac:dyDescent="0.25">
      <c r="A10" s="16">
        <v>55</v>
      </c>
      <c r="B10" s="17">
        <v>3</v>
      </c>
      <c r="C10" s="18">
        <v>0</v>
      </c>
      <c r="D10" s="15" t="s">
        <v>26</v>
      </c>
    </row>
    <row r="11" spans="1:4" ht="30" customHeight="1" x14ac:dyDescent="0.25">
      <c r="A11" s="13"/>
      <c r="B11" s="11">
        <v>2</v>
      </c>
      <c r="C11" s="12"/>
      <c r="D11" s="15" t="s">
        <v>21</v>
      </c>
    </row>
    <row r="12" spans="1:4" ht="30" customHeight="1" x14ac:dyDescent="0.25">
      <c r="A12" s="4">
        <f>SUM(A3:A11)</f>
        <v>368</v>
      </c>
      <c r="B12" s="4">
        <f>SUM(B3:B11)</f>
        <v>102</v>
      </c>
      <c r="C12" s="7">
        <f>SUM(C3:C11)</f>
        <v>32</v>
      </c>
      <c r="D12" s="4">
        <f>SUM(A12:C12)</f>
        <v>502</v>
      </c>
    </row>
    <row r="13" spans="1:4" ht="30" customHeight="1" x14ac:dyDescent="0.25">
      <c r="A13">
        <f>SUM(A3:C5)</f>
        <v>136</v>
      </c>
    </row>
    <row r="14" spans="1:4" ht="30" customHeight="1" x14ac:dyDescent="0.25">
      <c r="A14">
        <f>SUM(A7:C11)</f>
        <v>281</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pageSetUpPr autoPageBreaks="0" fitToPage="1"/>
  </sheetPr>
  <dimension ref="A1:D14"/>
  <sheetViews>
    <sheetView showGridLines="0" workbookViewId="0">
      <selection activeCell="B12" sqref="B12"/>
    </sheetView>
  </sheetViews>
  <sheetFormatPr defaultRowHeight="30" customHeight="1" x14ac:dyDescent="0.25"/>
  <cols>
    <col min="1" max="3" width="15.5703125" customWidth="1"/>
    <col min="4" max="4" width="30.5703125" customWidth="1"/>
  </cols>
  <sheetData>
    <row r="1" spans="1:4" ht="35.1" customHeight="1" x14ac:dyDescent="0.4">
      <c r="A1" s="21" t="s">
        <v>40</v>
      </c>
      <c r="B1" s="21"/>
      <c r="C1" s="21"/>
      <c r="D1" s="3" t="s">
        <v>14</v>
      </c>
    </row>
    <row r="2" spans="1:4" ht="17.100000000000001" customHeight="1" x14ac:dyDescent="0.25">
      <c r="A2" s="14" t="s">
        <v>15</v>
      </c>
      <c r="B2" s="14" t="s">
        <v>16</v>
      </c>
      <c r="C2" s="14" t="s">
        <v>22</v>
      </c>
      <c r="D2" s="14" t="s">
        <v>23</v>
      </c>
    </row>
    <row r="3" spans="1:4" ht="30" customHeight="1" x14ac:dyDescent="0.25">
      <c r="A3" s="13">
        <v>17</v>
      </c>
      <c r="B3" s="11">
        <v>3</v>
      </c>
      <c r="C3" s="12">
        <v>2</v>
      </c>
      <c r="D3" s="15" t="s">
        <v>17</v>
      </c>
    </row>
    <row r="4" spans="1:4" ht="30" customHeight="1" x14ac:dyDescent="0.25">
      <c r="A4" s="13">
        <v>90</v>
      </c>
      <c r="B4" s="11">
        <v>13</v>
      </c>
      <c r="C4" s="12">
        <v>13</v>
      </c>
      <c r="D4" s="15" t="s">
        <v>37</v>
      </c>
    </row>
    <row r="5" spans="1:4" ht="30" customHeight="1" x14ac:dyDescent="0.25">
      <c r="A5" s="13">
        <v>3</v>
      </c>
      <c r="B5" s="11">
        <v>2</v>
      </c>
      <c r="C5" s="12">
        <v>0</v>
      </c>
      <c r="D5" s="15" t="s">
        <v>18</v>
      </c>
    </row>
    <row r="6" spans="1:4" ht="30" customHeight="1" x14ac:dyDescent="0.25">
      <c r="A6" s="16">
        <v>48</v>
      </c>
      <c r="B6" s="17">
        <v>15</v>
      </c>
      <c r="C6" s="18"/>
      <c r="D6" s="17" t="s">
        <v>36</v>
      </c>
    </row>
    <row r="7" spans="1:4" ht="30" customHeight="1" x14ac:dyDescent="0.25">
      <c r="A7" s="13">
        <v>20</v>
      </c>
      <c r="B7" s="11">
        <v>9</v>
      </c>
      <c r="C7" s="12">
        <v>2</v>
      </c>
      <c r="D7" s="15" t="s">
        <v>19</v>
      </c>
    </row>
    <row r="8" spans="1:4" ht="30" customHeight="1" x14ac:dyDescent="0.25">
      <c r="A8" s="13">
        <v>64</v>
      </c>
      <c r="B8" s="11">
        <v>25</v>
      </c>
      <c r="C8" s="12">
        <v>11</v>
      </c>
      <c r="D8" s="15" t="s">
        <v>25</v>
      </c>
    </row>
    <row r="9" spans="1:4" ht="30" customHeight="1" x14ac:dyDescent="0.25">
      <c r="A9" s="16">
        <v>36</v>
      </c>
      <c r="B9" s="17">
        <v>2</v>
      </c>
      <c r="C9" s="18">
        <v>0</v>
      </c>
      <c r="D9" s="15" t="s">
        <v>20</v>
      </c>
    </row>
    <row r="10" spans="1:4" ht="30" customHeight="1" x14ac:dyDescent="0.25">
      <c r="A10" s="16">
        <v>57</v>
      </c>
      <c r="B10" s="17">
        <v>0</v>
      </c>
      <c r="C10" s="18">
        <v>0</v>
      </c>
      <c r="D10" s="15" t="s">
        <v>26</v>
      </c>
    </row>
    <row r="11" spans="1:4" ht="30" customHeight="1" x14ac:dyDescent="0.25">
      <c r="A11" s="13"/>
      <c r="B11" s="11">
        <v>1</v>
      </c>
      <c r="C11" s="12"/>
      <c r="D11" s="15" t="s">
        <v>21</v>
      </c>
    </row>
    <row r="12" spans="1:4" ht="30" customHeight="1" x14ac:dyDescent="0.25">
      <c r="A12" s="4">
        <f>SUM(A3:A11)</f>
        <v>335</v>
      </c>
      <c r="B12" s="4">
        <f>SUM(B3:B11)</f>
        <v>70</v>
      </c>
      <c r="C12" s="7">
        <f>SUM(C3:C11)</f>
        <v>28</v>
      </c>
      <c r="D12" s="4">
        <f>SUM(A12:C12)</f>
        <v>433</v>
      </c>
    </row>
    <row r="13" spans="1:4" ht="30" customHeight="1" x14ac:dyDescent="0.25">
      <c r="A13">
        <f>SUM(A3:C5)</f>
        <v>143</v>
      </c>
    </row>
    <row r="14" spans="1:4" ht="30" customHeight="1" x14ac:dyDescent="0.25">
      <c r="A14">
        <f>SUM(A7:C11)</f>
        <v>227</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pageSetUpPr autoPageBreaks="0" fitToPage="1"/>
  </sheetPr>
  <dimension ref="A1:D12"/>
  <sheetViews>
    <sheetView showGridLines="0" topLeftCell="A4" workbookViewId="0">
      <selection activeCell="C11" sqref="C11"/>
    </sheetView>
  </sheetViews>
  <sheetFormatPr defaultRowHeight="30" customHeight="1" x14ac:dyDescent="0.25"/>
  <cols>
    <col min="1" max="3" width="15.5703125" customWidth="1"/>
    <col min="4" max="4" width="30.5703125" customWidth="1"/>
  </cols>
  <sheetData>
    <row r="1" spans="1:4" ht="35.1" customHeight="1" x14ac:dyDescent="0.4">
      <c r="A1" s="21" t="s">
        <v>27</v>
      </c>
      <c r="B1" s="21"/>
      <c r="C1" s="21"/>
      <c r="D1" s="3" t="s">
        <v>14</v>
      </c>
    </row>
    <row r="2" spans="1:4" ht="17.100000000000001" customHeight="1" x14ac:dyDescent="0.25">
      <c r="A2" s="14" t="s">
        <v>15</v>
      </c>
      <c r="B2" s="14" t="s">
        <v>16</v>
      </c>
      <c r="C2" s="14" t="s">
        <v>22</v>
      </c>
      <c r="D2" s="14" t="s">
        <v>23</v>
      </c>
    </row>
    <row r="3" spans="1:4" ht="30" customHeight="1" x14ac:dyDescent="0.25">
      <c r="A3" s="13">
        <v>21</v>
      </c>
      <c r="B3" s="11">
        <v>10</v>
      </c>
      <c r="C3" s="12">
        <v>0</v>
      </c>
      <c r="D3" s="15" t="s">
        <v>17</v>
      </c>
    </row>
    <row r="4" spans="1:4" ht="30" customHeight="1" x14ac:dyDescent="0.25">
      <c r="A4" s="13">
        <v>102</v>
      </c>
      <c r="B4" s="11">
        <v>17</v>
      </c>
      <c r="C4" s="12">
        <v>11</v>
      </c>
      <c r="D4" s="15" t="s">
        <v>37</v>
      </c>
    </row>
    <row r="5" spans="1:4" ht="30" customHeight="1" x14ac:dyDescent="0.25">
      <c r="A5" s="13">
        <v>2</v>
      </c>
      <c r="B5" s="11">
        <v>2</v>
      </c>
      <c r="C5" s="12">
        <v>0</v>
      </c>
      <c r="D5" s="15" t="s">
        <v>18</v>
      </c>
    </row>
    <row r="6" spans="1:4" ht="30" customHeight="1" x14ac:dyDescent="0.25">
      <c r="A6" s="16">
        <v>53</v>
      </c>
      <c r="B6" s="17">
        <v>16</v>
      </c>
      <c r="C6" s="18"/>
      <c r="D6" s="19" t="s">
        <v>36</v>
      </c>
    </row>
    <row r="7" spans="1:4" ht="30" customHeight="1" x14ac:dyDescent="0.25">
      <c r="A7" s="13">
        <v>34</v>
      </c>
      <c r="B7" s="11">
        <v>5</v>
      </c>
      <c r="C7" s="12">
        <v>2</v>
      </c>
      <c r="D7" s="15" t="s">
        <v>19</v>
      </c>
    </row>
    <row r="8" spans="1:4" ht="30" customHeight="1" x14ac:dyDescent="0.25">
      <c r="A8" s="13">
        <v>82</v>
      </c>
      <c r="B8" s="11">
        <v>25</v>
      </c>
      <c r="C8" s="12">
        <v>11</v>
      </c>
      <c r="D8" s="15" t="s">
        <v>25</v>
      </c>
    </row>
    <row r="9" spans="1:4" ht="30" customHeight="1" x14ac:dyDescent="0.25">
      <c r="A9" s="16">
        <v>22</v>
      </c>
      <c r="B9" s="17">
        <v>14</v>
      </c>
      <c r="C9" s="18"/>
      <c r="D9" s="15" t="s">
        <v>20</v>
      </c>
    </row>
    <row r="10" spans="1:4" ht="30" customHeight="1" x14ac:dyDescent="0.25">
      <c r="A10" s="16">
        <v>47</v>
      </c>
      <c r="B10" s="17">
        <v>1</v>
      </c>
      <c r="C10" s="18"/>
      <c r="D10" s="15" t="s">
        <v>26</v>
      </c>
    </row>
    <row r="11" spans="1:4" ht="30" customHeight="1" x14ac:dyDescent="0.25">
      <c r="A11" s="13">
        <v>1</v>
      </c>
      <c r="B11" s="11">
        <v>2</v>
      </c>
      <c r="C11" s="12"/>
      <c r="D11" s="15" t="s">
        <v>21</v>
      </c>
    </row>
    <row r="12" spans="1:4" ht="30" customHeight="1" x14ac:dyDescent="0.25">
      <c r="A12" s="4" t="s">
        <v>0</v>
      </c>
      <c r="B12" s="4"/>
      <c r="C12" s="7">
        <f>SUBTOTAL(109,ExpMar4[OTHER])</f>
        <v>24</v>
      </c>
      <c r="D12" s="4"/>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Enter the PO# in this column" sqref="B2"/>
    <dataValidation type="custom" errorStyle="warning" allowBlank="1" showInputMessage="1" showErrorMessage="1" error="A date in March needs be entered in order for this expense to be added to the Summary sheet" sqref="A3:A11">
      <formula1>MONTH($A3)=3</formula1>
    </dataValidation>
    <dataValidation type="custom" errorStyle="warning" allowBlank="1" showInputMessage="1" showErrorMessage="1" errorTitle="Amount Validation" error="Amount should be a number." sqref="C3:C11">
      <formula1>ISNUMBER($C3)</formula1>
    </dataValidation>
    <dataValidation allowBlank="1" showInputMessage="1" showErrorMessage="1" prompt="Enter the Amount of the expense in this column" sqref="C2"/>
  </dataValidations>
  <hyperlinks>
    <hyperlink ref="D1" location="summary!A1" tooltip="Select to view summary" display="Summary"/>
  </hyperlinks>
  <printOptions horizontalCentered="1"/>
  <pageMargins left="0.7" right="0.7" top="0.75" bottom="0.75" header="0.3" footer="0.3"/>
  <pageSetup scale="83"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autoPageBreaks="0" fitToPage="1"/>
  </sheetPr>
  <dimension ref="A1:D14"/>
  <sheetViews>
    <sheetView showGridLines="0" workbookViewId="0">
      <selection activeCell="A12" sqref="A12"/>
    </sheetView>
  </sheetViews>
  <sheetFormatPr defaultRowHeight="30" customHeight="1" x14ac:dyDescent="0.25"/>
  <cols>
    <col min="1" max="3" width="15.5703125" customWidth="1"/>
    <col min="4" max="4" width="30.5703125" customWidth="1"/>
  </cols>
  <sheetData>
    <row r="1" spans="1:4" ht="35.1" customHeight="1" x14ac:dyDescent="0.4">
      <c r="A1" s="21" t="s">
        <v>28</v>
      </c>
      <c r="B1" s="21"/>
      <c r="C1" s="21"/>
      <c r="D1" s="3" t="s">
        <v>14</v>
      </c>
    </row>
    <row r="2" spans="1:4" ht="17.100000000000001" customHeight="1" x14ac:dyDescent="0.25">
      <c r="A2" s="14" t="s">
        <v>15</v>
      </c>
      <c r="B2" s="14" t="s">
        <v>16</v>
      </c>
      <c r="C2" s="14" t="s">
        <v>22</v>
      </c>
      <c r="D2" s="14" t="s">
        <v>23</v>
      </c>
    </row>
    <row r="3" spans="1:4" ht="30" customHeight="1" x14ac:dyDescent="0.25">
      <c r="A3" s="13">
        <v>16</v>
      </c>
      <c r="B3" s="11">
        <v>4</v>
      </c>
      <c r="C3" s="12">
        <v>0</v>
      </c>
      <c r="D3" s="15" t="s">
        <v>17</v>
      </c>
    </row>
    <row r="4" spans="1:4" ht="30" customHeight="1" x14ac:dyDescent="0.25">
      <c r="A4" s="13">
        <v>100</v>
      </c>
      <c r="B4" s="11">
        <v>8</v>
      </c>
      <c r="C4" s="12">
        <v>26</v>
      </c>
      <c r="D4" s="15" t="s">
        <v>37</v>
      </c>
    </row>
    <row r="5" spans="1:4" ht="30" customHeight="1" x14ac:dyDescent="0.25">
      <c r="A5" s="13">
        <v>3</v>
      </c>
      <c r="B5" s="11">
        <v>0</v>
      </c>
      <c r="C5" s="12">
        <v>0</v>
      </c>
      <c r="D5" s="15" t="s">
        <v>18</v>
      </c>
    </row>
    <row r="6" spans="1:4" ht="30" customHeight="1" x14ac:dyDescent="0.25">
      <c r="A6" s="16">
        <v>41</v>
      </c>
      <c r="B6" s="17">
        <v>9</v>
      </c>
      <c r="C6" s="18"/>
      <c r="D6" s="19" t="s">
        <v>36</v>
      </c>
    </row>
    <row r="7" spans="1:4" ht="30" customHeight="1" x14ac:dyDescent="0.25">
      <c r="A7" s="13">
        <v>30</v>
      </c>
      <c r="B7" s="11">
        <v>9</v>
      </c>
      <c r="C7" s="12">
        <v>2</v>
      </c>
      <c r="D7" s="15" t="s">
        <v>19</v>
      </c>
    </row>
    <row r="8" spans="1:4" ht="30" customHeight="1" x14ac:dyDescent="0.25">
      <c r="A8" s="13">
        <v>68</v>
      </c>
      <c r="B8" s="11">
        <v>12</v>
      </c>
      <c r="C8" s="12">
        <v>6</v>
      </c>
      <c r="D8" s="15" t="s">
        <v>25</v>
      </c>
    </row>
    <row r="9" spans="1:4" ht="30" customHeight="1" x14ac:dyDescent="0.25">
      <c r="A9" s="16">
        <v>29</v>
      </c>
      <c r="B9" s="17">
        <v>8</v>
      </c>
      <c r="C9" s="18">
        <v>0</v>
      </c>
      <c r="D9" s="15" t="s">
        <v>20</v>
      </c>
    </row>
    <row r="10" spans="1:4" ht="30" customHeight="1" x14ac:dyDescent="0.25">
      <c r="A10" s="16">
        <v>48</v>
      </c>
      <c r="B10" s="17">
        <v>3</v>
      </c>
      <c r="C10" s="18">
        <v>1</v>
      </c>
      <c r="D10" s="15" t="s">
        <v>26</v>
      </c>
    </row>
    <row r="11" spans="1:4" ht="30" customHeight="1" x14ac:dyDescent="0.25">
      <c r="A11" s="13">
        <v>1</v>
      </c>
      <c r="B11" s="11"/>
      <c r="C11" s="12"/>
      <c r="D11" s="15" t="s">
        <v>21</v>
      </c>
    </row>
    <row r="12" spans="1:4" ht="30" customHeight="1" x14ac:dyDescent="0.25">
      <c r="A12" s="4">
        <f>SUM(A3:A11)</f>
        <v>336</v>
      </c>
      <c r="B12" s="4">
        <f>SUM(B3:B11)</f>
        <v>53</v>
      </c>
      <c r="C12" s="7">
        <f>SUM(C3:C11)</f>
        <v>35</v>
      </c>
      <c r="D12" s="4">
        <f>SUM(A12:C12)</f>
        <v>424</v>
      </c>
    </row>
    <row r="13" spans="1:4" ht="30" customHeight="1" x14ac:dyDescent="0.25">
      <c r="A13">
        <f>SUM(A3:C5)</f>
        <v>157</v>
      </c>
    </row>
    <row r="14" spans="1:4" ht="30" customHeight="1" x14ac:dyDescent="0.25">
      <c r="A14">
        <f>SUM(A7:C11)</f>
        <v>217</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pageSetUpPr autoPageBreaks="0" fitToPage="1"/>
  </sheetPr>
  <dimension ref="A1:D14"/>
  <sheetViews>
    <sheetView showGridLines="0" topLeftCell="A7" workbookViewId="0">
      <selection activeCell="C10" sqref="C10"/>
    </sheetView>
  </sheetViews>
  <sheetFormatPr defaultRowHeight="30" customHeight="1" x14ac:dyDescent="0.25"/>
  <cols>
    <col min="1" max="3" width="15.5703125" customWidth="1"/>
    <col min="4" max="4" width="30.5703125" customWidth="1"/>
  </cols>
  <sheetData>
    <row r="1" spans="1:4" ht="35.1" customHeight="1" x14ac:dyDescent="0.4">
      <c r="A1" s="21" t="s">
        <v>29</v>
      </c>
      <c r="B1" s="21"/>
      <c r="C1" s="21"/>
      <c r="D1" s="3" t="s">
        <v>14</v>
      </c>
    </row>
    <row r="2" spans="1:4" ht="17.100000000000001" customHeight="1" x14ac:dyDescent="0.25">
      <c r="A2" s="14" t="s">
        <v>15</v>
      </c>
      <c r="B2" s="14" t="s">
        <v>16</v>
      </c>
      <c r="C2" s="14" t="s">
        <v>22</v>
      </c>
      <c r="D2" s="14" t="s">
        <v>23</v>
      </c>
    </row>
    <row r="3" spans="1:4" ht="30" customHeight="1" x14ac:dyDescent="0.25">
      <c r="A3" s="13">
        <v>30</v>
      </c>
      <c r="B3" s="11">
        <v>3</v>
      </c>
      <c r="C3" s="12">
        <v>2</v>
      </c>
      <c r="D3" s="15" t="s">
        <v>17</v>
      </c>
    </row>
    <row r="4" spans="1:4" ht="30" customHeight="1" x14ac:dyDescent="0.25">
      <c r="A4" s="13">
        <v>129</v>
      </c>
      <c r="B4" s="11">
        <v>28</v>
      </c>
      <c r="C4" s="12">
        <v>20</v>
      </c>
      <c r="D4" s="15" t="s">
        <v>37</v>
      </c>
    </row>
    <row r="5" spans="1:4" ht="30" customHeight="1" x14ac:dyDescent="0.25">
      <c r="A5" s="13">
        <v>5</v>
      </c>
      <c r="B5" s="11">
        <v>0</v>
      </c>
      <c r="C5" s="12">
        <v>0</v>
      </c>
      <c r="D5" s="15" t="s">
        <v>18</v>
      </c>
    </row>
    <row r="6" spans="1:4" ht="30" customHeight="1" x14ac:dyDescent="0.25">
      <c r="A6" s="16">
        <v>69</v>
      </c>
      <c r="B6" s="17">
        <v>23</v>
      </c>
      <c r="C6" s="18">
        <v>1</v>
      </c>
      <c r="D6" s="19" t="s">
        <v>36</v>
      </c>
    </row>
    <row r="7" spans="1:4" ht="30" customHeight="1" x14ac:dyDescent="0.25">
      <c r="A7" s="13">
        <v>38</v>
      </c>
      <c r="B7" s="11">
        <v>10</v>
      </c>
      <c r="C7" s="12">
        <v>5</v>
      </c>
      <c r="D7" s="15" t="s">
        <v>19</v>
      </c>
    </row>
    <row r="8" spans="1:4" ht="30" customHeight="1" x14ac:dyDescent="0.25">
      <c r="A8" s="13">
        <v>87</v>
      </c>
      <c r="B8" s="11">
        <v>31</v>
      </c>
      <c r="C8" s="12">
        <v>27</v>
      </c>
      <c r="D8" s="15" t="s">
        <v>25</v>
      </c>
    </row>
    <row r="9" spans="1:4" ht="30" customHeight="1" x14ac:dyDescent="0.25">
      <c r="A9" s="16">
        <v>38</v>
      </c>
      <c r="B9" s="17">
        <v>10</v>
      </c>
      <c r="C9" s="18">
        <v>0</v>
      </c>
      <c r="D9" s="15" t="s">
        <v>20</v>
      </c>
    </row>
    <row r="10" spans="1:4" ht="30" customHeight="1" x14ac:dyDescent="0.25">
      <c r="A10" s="16">
        <v>60</v>
      </c>
      <c r="B10" s="17"/>
      <c r="C10" s="18"/>
      <c r="D10" s="15" t="s">
        <v>26</v>
      </c>
    </row>
    <row r="11" spans="1:4" ht="30" customHeight="1" x14ac:dyDescent="0.25">
      <c r="A11" s="13"/>
      <c r="B11" s="11"/>
      <c r="C11" s="12"/>
      <c r="D11" s="15" t="s">
        <v>21</v>
      </c>
    </row>
    <row r="12" spans="1:4" ht="30" customHeight="1" x14ac:dyDescent="0.25">
      <c r="A12" s="4">
        <f>SUM(A3:A11)</f>
        <v>456</v>
      </c>
      <c r="B12" s="4">
        <f>SUM(B3:B11)</f>
        <v>105</v>
      </c>
      <c r="C12" s="7">
        <f>SUM(C3:C11)</f>
        <v>55</v>
      </c>
      <c r="D12" s="4">
        <f>SUM(A12:C12)</f>
        <v>616</v>
      </c>
    </row>
    <row r="13" spans="1:4" ht="30" customHeight="1" x14ac:dyDescent="0.25">
      <c r="A13">
        <f>SUM(A3:C5)</f>
        <v>217</v>
      </c>
    </row>
    <row r="14" spans="1:4" ht="30" customHeight="1" x14ac:dyDescent="0.25">
      <c r="A14">
        <f>SUM(A7:C11)</f>
        <v>306</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59999389629810485"/>
    <pageSetUpPr autoPageBreaks="0" fitToPage="1"/>
  </sheetPr>
  <dimension ref="A1:D14"/>
  <sheetViews>
    <sheetView showGridLines="0" workbookViewId="0">
      <selection activeCell="A11" sqref="A11"/>
    </sheetView>
  </sheetViews>
  <sheetFormatPr defaultRowHeight="30" customHeight="1" x14ac:dyDescent="0.25"/>
  <cols>
    <col min="1" max="3" width="15.5703125" customWidth="1"/>
    <col min="4" max="4" width="30.5703125" customWidth="1"/>
  </cols>
  <sheetData>
    <row r="1" spans="1:4" ht="35.1" customHeight="1" x14ac:dyDescent="0.4">
      <c r="A1" s="21" t="s">
        <v>30</v>
      </c>
      <c r="B1" s="21"/>
      <c r="C1" s="21"/>
      <c r="D1" s="3" t="s">
        <v>14</v>
      </c>
    </row>
    <row r="2" spans="1:4" ht="17.100000000000001" customHeight="1" x14ac:dyDescent="0.25">
      <c r="A2" s="14" t="s">
        <v>15</v>
      </c>
      <c r="B2" s="14" t="s">
        <v>16</v>
      </c>
      <c r="C2" s="14" t="s">
        <v>22</v>
      </c>
      <c r="D2" s="14" t="s">
        <v>23</v>
      </c>
    </row>
    <row r="3" spans="1:4" ht="30" customHeight="1" x14ac:dyDescent="0.25">
      <c r="A3" s="13">
        <v>25</v>
      </c>
      <c r="B3" s="11">
        <v>9</v>
      </c>
      <c r="C3" s="12">
        <v>0</v>
      </c>
      <c r="D3" s="15" t="s">
        <v>17</v>
      </c>
    </row>
    <row r="4" spans="1:4" ht="30" customHeight="1" x14ac:dyDescent="0.25">
      <c r="A4" s="13">
        <v>105</v>
      </c>
      <c r="B4" s="11">
        <v>25</v>
      </c>
      <c r="C4" s="12">
        <v>25</v>
      </c>
      <c r="D4" s="15" t="s">
        <v>37</v>
      </c>
    </row>
    <row r="5" spans="1:4" ht="30" customHeight="1" x14ac:dyDescent="0.25">
      <c r="A5" s="13">
        <v>5</v>
      </c>
      <c r="B5" s="11">
        <v>0</v>
      </c>
      <c r="C5" s="12">
        <v>0</v>
      </c>
      <c r="D5" s="15" t="s">
        <v>18</v>
      </c>
    </row>
    <row r="6" spans="1:4" ht="30" customHeight="1" x14ac:dyDescent="0.25">
      <c r="A6" s="16">
        <v>63</v>
      </c>
      <c r="B6" s="17">
        <v>25</v>
      </c>
      <c r="C6" s="18"/>
      <c r="D6" s="17" t="s">
        <v>36</v>
      </c>
    </row>
    <row r="7" spans="1:4" ht="30" customHeight="1" x14ac:dyDescent="0.25">
      <c r="A7" s="13">
        <v>38</v>
      </c>
      <c r="B7" s="11">
        <v>4</v>
      </c>
      <c r="C7" s="12">
        <v>1</v>
      </c>
      <c r="D7" s="15" t="s">
        <v>19</v>
      </c>
    </row>
    <row r="8" spans="1:4" ht="30" customHeight="1" x14ac:dyDescent="0.25">
      <c r="A8" s="13">
        <v>81</v>
      </c>
      <c r="B8" s="11">
        <v>45</v>
      </c>
      <c r="C8" s="12">
        <v>29</v>
      </c>
      <c r="D8" s="15" t="s">
        <v>25</v>
      </c>
    </row>
    <row r="9" spans="1:4" ht="30" customHeight="1" x14ac:dyDescent="0.25">
      <c r="A9" s="16">
        <v>28</v>
      </c>
      <c r="B9" s="17">
        <v>13</v>
      </c>
      <c r="C9" s="18">
        <v>0</v>
      </c>
      <c r="D9" s="15" t="s">
        <v>20</v>
      </c>
    </row>
    <row r="10" spans="1:4" ht="30" customHeight="1" x14ac:dyDescent="0.25">
      <c r="A10" s="16">
        <v>68</v>
      </c>
      <c r="B10" s="17">
        <v>2</v>
      </c>
      <c r="C10" s="18">
        <v>0</v>
      </c>
      <c r="D10" s="15" t="s">
        <v>26</v>
      </c>
    </row>
    <row r="11" spans="1:4" ht="30" customHeight="1" x14ac:dyDescent="0.25">
      <c r="A11" s="13"/>
      <c r="B11" s="11"/>
      <c r="C11" s="12"/>
      <c r="D11" s="15" t="s">
        <v>21</v>
      </c>
    </row>
    <row r="12" spans="1:4" ht="30" customHeight="1" x14ac:dyDescent="0.25">
      <c r="A12" s="4">
        <f>SUM(A3:A11)</f>
        <v>413</v>
      </c>
      <c r="B12" s="4">
        <f>SUM(B3:B11)</f>
        <v>123</v>
      </c>
      <c r="C12" s="7">
        <f>SUM(C3:C11)</f>
        <v>55</v>
      </c>
      <c r="D12" s="4">
        <f>SUM(A12:C12)</f>
        <v>591</v>
      </c>
    </row>
    <row r="13" spans="1:4" ht="30" customHeight="1" x14ac:dyDescent="0.25">
      <c r="A13">
        <f>SUM(A3:C5)</f>
        <v>194</v>
      </c>
    </row>
    <row r="14" spans="1:4" ht="30" customHeight="1" x14ac:dyDescent="0.25">
      <c r="A14">
        <f>SUM(A7:C11)</f>
        <v>309</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autoPageBreaks="0" fitToPage="1"/>
  </sheetPr>
  <dimension ref="A1:D14"/>
  <sheetViews>
    <sheetView showGridLines="0" workbookViewId="0">
      <selection activeCell="C12" sqref="C12"/>
    </sheetView>
  </sheetViews>
  <sheetFormatPr defaultRowHeight="30" customHeight="1" x14ac:dyDescent="0.25"/>
  <cols>
    <col min="1" max="3" width="15.5703125" customWidth="1"/>
    <col min="4" max="4" width="30.5703125" customWidth="1"/>
  </cols>
  <sheetData>
    <row r="1" spans="1:4" ht="35.1" customHeight="1" x14ac:dyDescent="0.4">
      <c r="A1" s="21" t="s">
        <v>31</v>
      </c>
      <c r="B1" s="21"/>
      <c r="C1" s="21"/>
      <c r="D1" s="3" t="s">
        <v>14</v>
      </c>
    </row>
    <row r="2" spans="1:4" ht="17.100000000000001" customHeight="1" x14ac:dyDescent="0.25">
      <c r="A2" s="14" t="s">
        <v>15</v>
      </c>
      <c r="B2" s="14" t="s">
        <v>16</v>
      </c>
      <c r="C2" s="14" t="s">
        <v>22</v>
      </c>
      <c r="D2" s="14" t="s">
        <v>23</v>
      </c>
    </row>
    <row r="3" spans="1:4" ht="30" customHeight="1" x14ac:dyDescent="0.25">
      <c r="A3" s="13">
        <v>15</v>
      </c>
      <c r="B3" s="11">
        <v>14</v>
      </c>
      <c r="C3" s="12">
        <v>0</v>
      </c>
      <c r="D3" s="15" t="s">
        <v>17</v>
      </c>
    </row>
    <row r="4" spans="1:4" ht="30" customHeight="1" x14ac:dyDescent="0.25">
      <c r="A4" s="13">
        <v>152</v>
      </c>
      <c r="B4" s="11">
        <v>83</v>
      </c>
      <c r="C4" s="12">
        <v>25</v>
      </c>
      <c r="D4" s="15" t="s">
        <v>37</v>
      </c>
    </row>
    <row r="5" spans="1:4" ht="30" customHeight="1" x14ac:dyDescent="0.25">
      <c r="A5" s="13">
        <v>2</v>
      </c>
      <c r="B5" s="11">
        <v>1</v>
      </c>
      <c r="C5" s="12">
        <v>0</v>
      </c>
      <c r="D5" s="15" t="s">
        <v>18</v>
      </c>
    </row>
    <row r="6" spans="1:4" ht="30" customHeight="1" x14ac:dyDescent="0.25">
      <c r="A6" s="16">
        <v>60</v>
      </c>
      <c r="B6" s="17">
        <v>46</v>
      </c>
      <c r="C6" s="18">
        <v>1</v>
      </c>
      <c r="D6" s="17" t="s">
        <v>36</v>
      </c>
    </row>
    <row r="7" spans="1:4" ht="30" customHeight="1" x14ac:dyDescent="0.25">
      <c r="A7" s="13">
        <v>32</v>
      </c>
      <c r="B7" s="11">
        <v>16</v>
      </c>
      <c r="C7" s="12">
        <v>6</v>
      </c>
      <c r="D7" s="15" t="s">
        <v>19</v>
      </c>
    </row>
    <row r="8" spans="1:4" ht="30" customHeight="1" x14ac:dyDescent="0.25">
      <c r="A8" s="13">
        <v>86</v>
      </c>
      <c r="B8" s="11">
        <v>61</v>
      </c>
      <c r="C8" s="12">
        <v>27</v>
      </c>
      <c r="D8" s="15" t="s">
        <v>25</v>
      </c>
    </row>
    <row r="9" spans="1:4" ht="30" customHeight="1" x14ac:dyDescent="0.25">
      <c r="A9" s="16">
        <v>25</v>
      </c>
      <c r="B9" s="17">
        <v>18</v>
      </c>
      <c r="C9" s="18">
        <v>0</v>
      </c>
      <c r="D9" s="15" t="s">
        <v>20</v>
      </c>
    </row>
    <row r="10" spans="1:4" ht="30" customHeight="1" x14ac:dyDescent="0.25">
      <c r="A10" s="16">
        <v>62</v>
      </c>
      <c r="B10" s="17">
        <v>1</v>
      </c>
      <c r="C10" s="18">
        <v>0</v>
      </c>
      <c r="D10" s="15" t="s">
        <v>26</v>
      </c>
    </row>
    <row r="11" spans="1:4" ht="30" customHeight="1" x14ac:dyDescent="0.25">
      <c r="A11" s="13">
        <v>1</v>
      </c>
      <c r="B11" s="11">
        <v>1</v>
      </c>
      <c r="C11" s="12">
        <v>1</v>
      </c>
      <c r="D11" s="15" t="s">
        <v>21</v>
      </c>
    </row>
    <row r="12" spans="1:4" ht="30" customHeight="1" x14ac:dyDescent="0.25">
      <c r="A12" s="4">
        <f>SUM(A3:A11)</f>
        <v>435</v>
      </c>
      <c r="B12" s="4">
        <f>SUM(B3:B11)</f>
        <v>241</v>
      </c>
      <c r="C12" s="7">
        <f>SUM(C3:C11)</f>
        <v>60</v>
      </c>
      <c r="D12" s="4">
        <f>SUM(A12:C12)</f>
        <v>736</v>
      </c>
    </row>
    <row r="13" spans="1:4" ht="30" customHeight="1" x14ac:dyDescent="0.25">
      <c r="A13">
        <f>SUM(A3:C5)</f>
        <v>292</v>
      </c>
    </row>
    <row r="14" spans="1:4" ht="30" customHeight="1" x14ac:dyDescent="0.25">
      <c r="A14">
        <f>SUM(A7:C11)</f>
        <v>337</v>
      </c>
    </row>
  </sheetData>
  <mergeCells count="1">
    <mergeCell ref="A1:C1"/>
  </mergeCells>
  <dataValidations count="9">
    <dataValidation type="custom" errorStyle="warning" allowBlank="1" showInputMessage="1" showErrorMessage="1" errorTitle="Amount Validation" error="Amount should be a number." sqref="C3:C11">
      <formula1>ISNUMBER($C3)</formula1>
    </dataValidation>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autoPageBreaks="0" fitToPage="1"/>
  </sheetPr>
  <dimension ref="A1:D14"/>
  <sheetViews>
    <sheetView showGridLines="0" workbookViewId="0">
      <selection activeCell="A10" sqref="A10"/>
    </sheetView>
  </sheetViews>
  <sheetFormatPr defaultRowHeight="30" customHeight="1" x14ac:dyDescent="0.25"/>
  <cols>
    <col min="1" max="3" width="15.5703125" customWidth="1"/>
    <col min="4" max="4" width="30.5703125" customWidth="1"/>
  </cols>
  <sheetData>
    <row r="1" spans="1:4" ht="35.1" customHeight="1" x14ac:dyDescent="0.4">
      <c r="A1" s="21" t="s">
        <v>32</v>
      </c>
      <c r="B1" s="21"/>
      <c r="C1" s="21"/>
      <c r="D1" s="3" t="s">
        <v>14</v>
      </c>
    </row>
    <row r="2" spans="1:4" ht="17.100000000000001" customHeight="1" x14ac:dyDescent="0.25">
      <c r="A2" s="14" t="s">
        <v>15</v>
      </c>
      <c r="B2" s="14" t="s">
        <v>16</v>
      </c>
      <c r="C2" s="14" t="s">
        <v>22</v>
      </c>
      <c r="D2" s="14" t="s">
        <v>23</v>
      </c>
    </row>
    <row r="3" spans="1:4" ht="30" customHeight="1" x14ac:dyDescent="0.25">
      <c r="A3" s="13">
        <v>24</v>
      </c>
      <c r="B3" s="11">
        <v>19</v>
      </c>
      <c r="C3" s="12">
        <v>0</v>
      </c>
      <c r="D3" s="15" t="s">
        <v>17</v>
      </c>
    </row>
    <row r="4" spans="1:4" ht="30" customHeight="1" x14ac:dyDescent="0.25">
      <c r="A4" s="13">
        <v>92</v>
      </c>
      <c r="B4" s="11">
        <v>26</v>
      </c>
      <c r="C4" s="12">
        <v>28</v>
      </c>
      <c r="D4" s="15" t="s">
        <v>37</v>
      </c>
    </row>
    <row r="5" spans="1:4" ht="30" customHeight="1" x14ac:dyDescent="0.25">
      <c r="A5" s="13">
        <v>5</v>
      </c>
      <c r="B5" s="11">
        <v>0</v>
      </c>
      <c r="C5" s="12">
        <v>0</v>
      </c>
      <c r="D5" s="15" t="s">
        <v>18</v>
      </c>
    </row>
    <row r="6" spans="1:4" ht="30" customHeight="1" x14ac:dyDescent="0.25">
      <c r="A6" s="16">
        <v>71</v>
      </c>
      <c r="B6" s="17">
        <v>65</v>
      </c>
      <c r="C6" s="18"/>
      <c r="D6" s="17" t="s">
        <v>36</v>
      </c>
    </row>
    <row r="7" spans="1:4" ht="30" customHeight="1" x14ac:dyDescent="0.25">
      <c r="A7" s="13">
        <v>31</v>
      </c>
      <c r="B7" s="11">
        <v>19</v>
      </c>
      <c r="C7" s="12">
        <v>1</v>
      </c>
      <c r="D7" s="15" t="s">
        <v>19</v>
      </c>
    </row>
    <row r="8" spans="1:4" ht="30" customHeight="1" x14ac:dyDescent="0.25">
      <c r="A8" s="13">
        <v>76</v>
      </c>
      <c r="B8" s="11">
        <v>74</v>
      </c>
      <c r="C8" s="12">
        <v>12</v>
      </c>
      <c r="D8" s="15" t="s">
        <v>25</v>
      </c>
    </row>
    <row r="9" spans="1:4" ht="30" customHeight="1" x14ac:dyDescent="0.25">
      <c r="A9" s="16">
        <v>28</v>
      </c>
      <c r="B9" s="17">
        <v>16</v>
      </c>
      <c r="C9" s="18">
        <v>0</v>
      </c>
      <c r="D9" s="15" t="s">
        <v>20</v>
      </c>
    </row>
    <row r="10" spans="1:4" ht="30" customHeight="1" x14ac:dyDescent="0.25">
      <c r="A10" s="16">
        <v>59</v>
      </c>
      <c r="B10" s="17">
        <v>2</v>
      </c>
      <c r="C10" s="18">
        <v>2</v>
      </c>
      <c r="D10" s="15" t="s">
        <v>26</v>
      </c>
    </row>
    <row r="11" spans="1:4" ht="30" customHeight="1" x14ac:dyDescent="0.25">
      <c r="A11" s="13">
        <v>2</v>
      </c>
      <c r="B11" s="11">
        <v>2</v>
      </c>
      <c r="C11" s="12"/>
      <c r="D11" s="15" t="s">
        <v>21</v>
      </c>
    </row>
    <row r="12" spans="1:4" ht="30" customHeight="1" x14ac:dyDescent="0.25">
      <c r="A12" s="4">
        <f>SUM(A3:A11)</f>
        <v>388</v>
      </c>
      <c r="B12" s="4">
        <f>SUM(B3:B11)</f>
        <v>223</v>
      </c>
      <c r="C12" s="7">
        <f>SUM(C3:C11)</f>
        <v>43</v>
      </c>
      <c r="D12" s="4">
        <f>SUM(A12:C12)</f>
        <v>654</v>
      </c>
    </row>
    <row r="13" spans="1:4" ht="30" customHeight="1" x14ac:dyDescent="0.25">
      <c r="A13">
        <f>SUM(A3:C5)</f>
        <v>194</v>
      </c>
    </row>
    <row r="14" spans="1:4" ht="30" customHeight="1" x14ac:dyDescent="0.25">
      <c r="A14">
        <f>SUM(A7:C11)</f>
        <v>324</v>
      </c>
    </row>
  </sheetData>
  <mergeCells count="1">
    <mergeCell ref="A1:C1"/>
  </mergeCells>
  <dataValidations count="9">
    <dataValidation type="custom" errorStyle="warning" allowBlank="1" showInputMessage="1" showErrorMessage="1" errorTitle="Amount Validation" error="Amount should be a number." sqref="C3:C11">
      <formula1>ISNUMBER($C3)</formula1>
    </dataValidation>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249977111117893"/>
    <pageSetUpPr autoPageBreaks="0" fitToPage="1"/>
  </sheetPr>
  <dimension ref="A1:D14"/>
  <sheetViews>
    <sheetView showGridLines="0" zoomScaleNormal="100" workbookViewId="0">
      <selection activeCell="A8" sqref="A8"/>
    </sheetView>
  </sheetViews>
  <sheetFormatPr defaultRowHeight="30" customHeight="1" x14ac:dyDescent="0.25"/>
  <cols>
    <col min="1" max="3" width="15.5703125" customWidth="1"/>
    <col min="4" max="4" width="30.5703125" customWidth="1"/>
  </cols>
  <sheetData>
    <row r="1" spans="1:4" ht="35.1" customHeight="1" x14ac:dyDescent="0.4">
      <c r="A1" s="21" t="s">
        <v>33</v>
      </c>
      <c r="B1" s="21"/>
      <c r="C1" s="21"/>
      <c r="D1" s="3" t="s">
        <v>14</v>
      </c>
    </row>
    <row r="2" spans="1:4" ht="17.100000000000001" customHeight="1" x14ac:dyDescent="0.25">
      <c r="A2" s="14" t="s">
        <v>15</v>
      </c>
      <c r="B2" s="14" t="s">
        <v>16</v>
      </c>
      <c r="C2" s="14" t="s">
        <v>22</v>
      </c>
      <c r="D2" s="14" t="s">
        <v>23</v>
      </c>
    </row>
    <row r="3" spans="1:4" ht="30" customHeight="1" x14ac:dyDescent="0.25">
      <c r="A3" s="13">
        <v>29</v>
      </c>
      <c r="B3" s="11">
        <v>13</v>
      </c>
      <c r="C3" s="12">
        <v>1</v>
      </c>
      <c r="D3" s="15" t="s">
        <v>17</v>
      </c>
    </row>
    <row r="4" spans="1:4" ht="30" customHeight="1" x14ac:dyDescent="0.25">
      <c r="A4" s="13">
        <v>138</v>
      </c>
      <c r="B4" s="11">
        <v>21</v>
      </c>
      <c r="C4" s="12">
        <v>20</v>
      </c>
      <c r="D4" s="15" t="s">
        <v>37</v>
      </c>
    </row>
    <row r="5" spans="1:4" ht="30" customHeight="1" x14ac:dyDescent="0.25">
      <c r="A5" s="13">
        <v>5</v>
      </c>
      <c r="B5" s="11">
        <v>0</v>
      </c>
      <c r="C5" s="12">
        <v>0</v>
      </c>
      <c r="D5" s="15" t="s">
        <v>18</v>
      </c>
    </row>
    <row r="6" spans="1:4" ht="30" customHeight="1" x14ac:dyDescent="0.25">
      <c r="A6" s="16">
        <v>54</v>
      </c>
      <c r="B6" s="17">
        <v>27</v>
      </c>
      <c r="C6" s="18"/>
      <c r="D6" s="17" t="s">
        <v>36</v>
      </c>
    </row>
    <row r="7" spans="1:4" ht="30" customHeight="1" x14ac:dyDescent="0.25">
      <c r="A7" s="13">
        <v>10</v>
      </c>
      <c r="B7" s="11">
        <v>9</v>
      </c>
      <c r="C7" s="12">
        <v>4</v>
      </c>
      <c r="D7" s="15" t="s">
        <v>19</v>
      </c>
    </row>
    <row r="8" spans="1:4" ht="30" customHeight="1" x14ac:dyDescent="0.25">
      <c r="A8" s="13">
        <v>125</v>
      </c>
      <c r="B8" s="11">
        <v>37</v>
      </c>
      <c r="C8" s="12">
        <v>13</v>
      </c>
      <c r="D8" s="15" t="s">
        <v>25</v>
      </c>
    </row>
    <row r="9" spans="1:4" ht="30" customHeight="1" x14ac:dyDescent="0.25">
      <c r="A9" s="16">
        <v>19</v>
      </c>
      <c r="B9" s="17">
        <v>5</v>
      </c>
      <c r="C9" s="18">
        <v>4</v>
      </c>
      <c r="D9" s="15" t="s">
        <v>20</v>
      </c>
    </row>
    <row r="10" spans="1:4" ht="30" customHeight="1" x14ac:dyDescent="0.25">
      <c r="A10" s="16">
        <v>48</v>
      </c>
      <c r="B10" s="17">
        <v>1</v>
      </c>
      <c r="C10" s="18">
        <v>0</v>
      </c>
      <c r="D10" s="15" t="s">
        <v>26</v>
      </c>
    </row>
    <row r="11" spans="1:4" ht="30" customHeight="1" x14ac:dyDescent="0.25">
      <c r="A11" s="13"/>
      <c r="B11" s="11"/>
      <c r="C11" s="12"/>
      <c r="D11" s="15" t="s">
        <v>21</v>
      </c>
    </row>
    <row r="12" spans="1:4" ht="30" customHeight="1" x14ac:dyDescent="0.25">
      <c r="A12" s="4">
        <f>SUM(A3:A11)</f>
        <v>428</v>
      </c>
      <c r="B12" s="4">
        <f>SUM(B3:B11)</f>
        <v>113</v>
      </c>
      <c r="C12" s="7">
        <f>SUM(C3:C11)</f>
        <v>42</v>
      </c>
      <c r="D12" s="4">
        <f>SUM(A12:C12)</f>
        <v>583</v>
      </c>
    </row>
    <row r="13" spans="1:4" ht="30" customHeight="1" x14ac:dyDescent="0.25">
      <c r="A13">
        <f>SUM(A3:C5)</f>
        <v>227</v>
      </c>
    </row>
    <row r="14" spans="1:4" ht="30" customHeight="1" x14ac:dyDescent="0.25">
      <c r="A14">
        <f>SUM(A7:C11)</f>
        <v>275</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fitToPage="1"/>
  </sheetPr>
  <dimension ref="A1:D14"/>
  <sheetViews>
    <sheetView showGridLines="0" zoomScaleNormal="100" workbookViewId="0">
      <selection activeCell="A9" sqref="A9"/>
    </sheetView>
  </sheetViews>
  <sheetFormatPr defaultRowHeight="30" customHeight="1" x14ac:dyDescent="0.25"/>
  <cols>
    <col min="1" max="3" width="15.5703125" customWidth="1"/>
    <col min="4" max="4" width="30.5703125" customWidth="1"/>
  </cols>
  <sheetData>
    <row r="1" spans="1:4" ht="35.1" customHeight="1" x14ac:dyDescent="0.4">
      <c r="A1" s="21" t="s">
        <v>34</v>
      </c>
      <c r="B1" s="21"/>
      <c r="C1" s="21"/>
      <c r="D1" s="3" t="s">
        <v>14</v>
      </c>
    </row>
    <row r="2" spans="1:4" ht="17.100000000000001" customHeight="1" x14ac:dyDescent="0.25">
      <c r="A2" s="14" t="s">
        <v>15</v>
      </c>
      <c r="B2" s="14" t="s">
        <v>16</v>
      </c>
      <c r="C2" s="14" t="s">
        <v>22</v>
      </c>
      <c r="D2" s="14" t="s">
        <v>23</v>
      </c>
    </row>
    <row r="3" spans="1:4" ht="30" customHeight="1" x14ac:dyDescent="0.25">
      <c r="A3" s="13">
        <v>26</v>
      </c>
      <c r="B3" s="11">
        <v>13</v>
      </c>
      <c r="C3" s="12">
        <v>0</v>
      </c>
      <c r="D3" s="15" t="s">
        <v>17</v>
      </c>
    </row>
    <row r="4" spans="1:4" ht="30" customHeight="1" x14ac:dyDescent="0.25">
      <c r="A4" s="13">
        <v>117</v>
      </c>
      <c r="B4" s="11">
        <v>27</v>
      </c>
      <c r="C4" s="12">
        <v>25</v>
      </c>
      <c r="D4" s="15" t="s">
        <v>37</v>
      </c>
    </row>
    <row r="5" spans="1:4" ht="30" customHeight="1" x14ac:dyDescent="0.25">
      <c r="A5" s="13">
        <v>6</v>
      </c>
      <c r="B5" s="11">
        <v>2</v>
      </c>
      <c r="C5" s="12">
        <v>0</v>
      </c>
      <c r="D5" s="15" t="s">
        <v>18</v>
      </c>
    </row>
    <row r="6" spans="1:4" ht="30" customHeight="1" x14ac:dyDescent="0.25">
      <c r="A6" s="16">
        <v>88</v>
      </c>
      <c r="B6" s="17">
        <v>58</v>
      </c>
      <c r="C6" s="18"/>
      <c r="D6" s="17" t="s">
        <v>36</v>
      </c>
    </row>
    <row r="7" spans="1:4" ht="30" customHeight="1" x14ac:dyDescent="0.25">
      <c r="A7" s="13">
        <v>40</v>
      </c>
      <c r="B7" s="11">
        <v>16</v>
      </c>
      <c r="C7" s="12">
        <v>3</v>
      </c>
      <c r="D7" s="15" t="s">
        <v>19</v>
      </c>
    </row>
    <row r="8" spans="1:4" ht="30" customHeight="1" x14ac:dyDescent="0.25">
      <c r="A8" s="13">
        <v>90</v>
      </c>
      <c r="B8" s="11">
        <v>42</v>
      </c>
      <c r="C8" s="12">
        <v>13</v>
      </c>
      <c r="D8" s="15" t="s">
        <v>25</v>
      </c>
    </row>
    <row r="9" spans="1:4" ht="30" customHeight="1" x14ac:dyDescent="0.25">
      <c r="A9" s="16">
        <v>27</v>
      </c>
      <c r="B9" s="17">
        <v>11</v>
      </c>
      <c r="C9" s="18">
        <v>0</v>
      </c>
      <c r="D9" s="15" t="s">
        <v>20</v>
      </c>
    </row>
    <row r="10" spans="1:4" ht="30" customHeight="1" x14ac:dyDescent="0.25">
      <c r="A10" s="16">
        <v>38</v>
      </c>
      <c r="B10" s="17">
        <v>2</v>
      </c>
      <c r="C10" s="18">
        <v>0</v>
      </c>
      <c r="D10" s="15" t="s">
        <v>26</v>
      </c>
    </row>
    <row r="11" spans="1:4" ht="30" customHeight="1" x14ac:dyDescent="0.25">
      <c r="A11" s="13">
        <v>1</v>
      </c>
      <c r="B11" s="11"/>
      <c r="C11" s="12"/>
      <c r="D11" s="15" t="s">
        <v>21</v>
      </c>
    </row>
    <row r="12" spans="1:4" ht="30" customHeight="1" x14ac:dyDescent="0.25">
      <c r="A12" s="4">
        <f>SUM(A3:A11)</f>
        <v>433</v>
      </c>
      <c r="B12" s="4">
        <f>SUM(B3:B11)</f>
        <v>171</v>
      </c>
      <c r="C12" s="7">
        <f>SUM(C3:C11)</f>
        <v>41</v>
      </c>
      <c r="D12" s="4">
        <f>SUM(A12:C12)</f>
        <v>645</v>
      </c>
    </row>
    <row r="13" spans="1:4" ht="30" customHeight="1" x14ac:dyDescent="0.25">
      <c r="A13">
        <f>SUM(A3:C5)</f>
        <v>216</v>
      </c>
    </row>
    <row r="14" spans="1:4" ht="30" customHeight="1" x14ac:dyDescent="0.25">
      <c r="A14">
        <f>SUM(A7:C11)</f>
        <v>283</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1">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type="custom" errorStyle="warning" allowBlank="1" showInputMessage="1" showErrorMessage="1" errorTitle="Amount Validation" error="Amount should be a number." sqref="C3:C11">
      <formula1>ISNUMBER($C3)</formula1>
    </dataValidation>
    <dataValidation type="custom" errorStyle="warning" allowBlank="1" showInputMessage="1" showErrorMessage="1" error="A date in March needs be entered in order for this expense to be added to the Summary sheet" sqref="A3:A11">
      <formula1>MONTH($A3)=3</formula1>
    </dataValidation>
  </dataValidations>
  <hyperlinks>
    <hyperlink ref="D1" location="summary!A1" tooltip="Select to view summary" display="Summary"/>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summary</vt:lpstr>
      <vt:lpstr>jan</vt:lpstr>
      <vt:lpstr>feb</vt:lpstr>
      <vt:lpstr>mar</vt:lpstr>
      <vt:lpstr>apr</vt:lpstr>
      <vt:lpstr>may</vt:lpstr>
      <vt:lpstr>jun</vt:lpstr>
      <vt:lpstr>jul</vt:lpstr>
      <vt:lpstr>aug</vt:lpstr>
      <vt:lpstr>sep</vt:lpstr>
      <vt:lpstr>oct</vt:lpstr>
      <vt:lpstr>nov</vt:lpstr>
      <vt:lpstr>dec</vt:lpstr>
      <vt:lpstr>ColumnTitle2</vt:lpstr>
      <vt:lpstr>ExpenseCategories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Andrea :Nicki" Bacon</dc:creator>
  <cp:lastModifiedBy>Andrea :Nicki" Bacon</cp:lastModifiedBy>
  <dcterms:created xsi:type="dcterms:W3CDTF">2016-09-19T01:00:44Z</dcterms:created>
  <dcterms:modified xsi:type="dcterms:W3CDTF">2019-02-06T16:36:07Z</dcterms:modified>
</cp:coreProperties>
</file>